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mhlwlan-my.sharepoint.com/personal/savkm_lansys_mhlw_go_jp/Documents/PassageDrive/PCfolder/Desktop/"/>
    </mc:Choice>
  </mc:AlternateContent>
  <xr:revisionPtr revIDLastSave="0" documentId="14_{E4344A31-E8DF-485C-9E86-8263C58EE98E}" xr6:coauthVersionLast="47" xr6:coauthVersionMax="47" xr10:uidLastSave="{00000000-0000-0000-0000-000000000000}"/>
  <bookViews>
    <workbookView xWindow="-108" yWindow="-108" windowWidth="23256" windowHeight="12576"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1" l="1"/>
  <c r="T47" i="11"/>
  <c r="R47" i="11"/>
  <c r="D47" i="11"/>
  <c r="T46" i="11"/>
  <c r="R46" i="11"/>
  <c r="X46" i="11" s="1"/>
  <c r="Z46" i="11" s="1"/>
  <c r="N46" i="11"/>
  <c r="L46" i="11"/>
  <c r="T45" i="11"/>
  <c r="R45" i="11"/>
  <c r="X45" i="11" s="1"/>
  <c r="L45" i="11"/>
  <c r="T44" i="11"/>
  <c r="R44" i="11"/>
  <c r="D44" i="11"/>
  <c r="T43" i="11"/>
  <c r="R43" i="11"/>
  <c r="X43" i="11" s="1"/>
  <c r="N43" i="11"/>
  <c r="L43" i="11"/>
  <c r="T42" i="11"/>
  <c r="R42" i="11"/>
  <c r="X42" i="11" s="1"/>
  <c r="L42" i="1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Z21" i="11" s="1"/>
  <c r="L21" i="11"/>
  <c r="D21" i="11"/>
  <c r="T20" i="11"/>
  <c r="R20" i="11"/>
  <c r="X20" i="11" s="1"/>
  <c r="Z20" i="11" s="1"/>
  <c r="L20" i="11"/>
  <c r="D20" i="11"/>
  <c r="T19" i="11"/>
  <c r="R19" i="11"/>
  <c r="X19" i="11" s="1"/>
  <c r="Z19" i="11" s="1"/>
  <c r="L19" i="11"/>
  <c r="D19" i="11"/>
  <c r="T18" i="11"/>
  <c r="R18" i="11"/>
  <c r="X18" i="11" s="1"/>
  <c r="Z18" i="11" s="1"/>
  <c r="L18" i="11"/>
  <c r="D18" i="11"/>
  <c r="T17" i="11"/>
  <c r="R17" i="11"/>
  <c r="X17" i="11" s="1"/>
  <c r="Z17" i="11" s="1"/>
  <c r="L17" i="11"/>
  <c r="D17" i="11"/>
  <c r="T16" i="11"/>
  <c r="R16" i="11"/>
  <c r="X16" i="11" s="1"/>
  <c r="Z16" i="11" s="1"/>
  <c r="L16" i="11"/>
  <c r="D16" i="11"/>
  <c r="T15" i="11"/>
  <c r="R15" i="11"/>
  <c r="X15" i="11" s="1"/>
  <c r="Z15" i="11" s="1"/>
  <c r="L15" i="11"/>
  <c r="D15" i="11"/>
  <c r="T14" i="11"/>
  <c r="R14" i="11"/>
  <c r="X14" i="11" s="1"/>
  <c r="Z14" i="11" s="1"/>
  <c r="L14" i="11"/>
  <c r="D14" i="11"/>
  <c r="T13" i="11"/>
  <c r="R13" i="11"/>
  <c r="X13" i="11" s="1"/>
  <c r="Z13" i="11" s="1"/>
  <c r="L13" i="11"/>
  <c r="D13" i="11"/>
  <c r="T12" i="11"/>
  <c r="R12" i="11"/>
  <c r="X12" i="11" s="1"/>
  <c r="Z12" i="11" s="1"/>
  <c r="L12" i="11"/>
  <c r="D12" i="11"/>
  <c r="T11" i="11"/>
  <c r="R11" i="11"/>
  <c r="X11" i="11" s="1"/>
  <c r="Z11" i="11" s="1"/>
  <c r="L11" i="11"/>
  <c r="D11" i="11"/>
  <c r="T10" i="11"/>
  <c r="R10" i="11"/>
  <c r="X10" i="11" s="1"/>
  <c r="Z10" i="11" s="1"/>
  <c r="L10" i="11"/>
  <c r="D10" i="11"/>
  <c r="T9" i="11"/>
  <c r="R9" i="11"/>
  <c r="X9" i="11" s="1"/>
  <c r="Z9" i="11" s="1"/>
  <c r="L9" i="11"/>
  <c r="D9" i="11"/>
  <c r="T8" i="11"/>
  <c r="R8" i="11"/>
  <c r="X8" i="11" s="1"/>
  <c r="Z8" i="11" s="1"/>
  <c r="L8" i="11"/>
  <c r="D8" i="11"/>
  <c r="T7" i="11"/>
  <c r="R7" i="11"/>
  <c r="X7" i="11" s="1"/>
  <c r="Z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43" i="11" l="1"/>
  <c r="L44"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U18" i="7" s="1"/>
  <c r="Q18" i="7"/>
  <c r="K18" i="7"/>
  <c r="S17" i="7"/>
  <c r="Q17" i="7"/>
  <c r="K17" i="7"/>
  <c r="S16" i="7"/>
  <c r="Q16" i="7"/>
  <c r="K16" i="7"/>
  <c r="S15" i="7"/>
  <c r="Q15" i="7"/>
  <c r="K15" i="7"/>
  <c r="S14" i="7"/>
  <c r="U14" i="7" s="1"/>
  <c r="Q14" i="7"/>
  <c r="K14" i="7"/>
  <c r="S13" i="7"/>
  <c r="Q13" i="7"/>
  <c r="K13" i="7"/>
  <c r="S12" i="7"/>
  <c r="U12" i="7" s="1"/>
  <c r="Q12" i="7"/>
  <c r="K12" i="7"/>
  <c r="S11" i="7"/>
  <c r="Q11" i="7"/>
  <c r="K11" i="7"/>
  <c r="S10" i="7"/>
  <c r="U10" i="7" s="1"/>
  <c r="Q10" i="7"/>
  <c r="K10" i="7"/>
  <c r="S9" i="7"/>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5" i="7"/>
  <c r="U23" i="7"/>
  <c r="U21" i="7"/>
  <c r="U8" i="7"/>
  <c r="U16" i="7"/>
  <c r="U24" i="7"/>
  <c r="U13" i="7"/>
  <c r="U11" i="7"/>
  <c r="U19" i="7"/>
  <c r="U22" i="7"/>
  <c r="U9"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<sst xmlns="http://schemas.openxmlformats.org/spreadsheetml/2006/main" count="1389" uniqueCount="251">
  <si>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</si>
  <si>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</si>
  <si>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</si>
  <si>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</si>
  <si>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</si>
  <si>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</si>
  <si>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</si>
  <si>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</si>
  <si>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</si>
  <si>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</si>
  <si>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</si>
  <si>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</si>
  <si>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</si>
  <si>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</si>
  <si>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</si>
  <si>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</si>
  <si>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</si>
  <si>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</si>
  <si>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</si>
  <si>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</si>
  <si>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</si>
  <si>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</si>
  <si>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</si>
  <si>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</si>
  <si>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</si>
  <si>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</si>
  <si>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</si>
  <si>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</si>
  <si>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</si>
  <si>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</si>
  <si>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</si>
  <si>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</si>
  <si>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</si>
  <si>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</si>
  <si>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</si>
  <si>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</si>
  <si>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</si>
  <si>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</si>
  <si>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</si>
  <si>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</si>
  <si>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</si>
  <si>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</si>
  <si>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</si>
  <si>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</si>
  <si>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</si>
  <si>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</si>
  <si>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</si>
  <si>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</si>
  <si>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</si>
  <si>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</si>
  <si>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</si>
  <si>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</si>
  <si>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</si>
  <si>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</si>
  <si>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</si>
  <si>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</si>
  <si>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</si>
  <si>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</si>
  <si>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</si>
  <si>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</si>
  <si>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</si>
  <si>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</si>
  <si>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</si>
  <si>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</si>
  <si>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</si>
  <si>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</si>
  <si>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</si>
  <si>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</si>
  <si>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</si>
  <si>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</si>
  <si>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</si>
  <si>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</si>
  <si>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</si>
  <si>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</si>
  <si>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</si>
  <si>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</si>
  <si>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</si>
  <si>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</si>
  <si>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</si>
  <si>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</si>
  <si>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</si>
  <si>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</si>
  <si>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</si>
  <si>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</si>
  <si>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</si>
  <si>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</si>
  <si>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</si>
  <si>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</si>
  <si>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</si>
  <si>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</si>
  <si>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</si>
  <si>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</si>
  <si>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</si>
  <si>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</si>
  <si>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</si>
  <si>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</si>
  <si>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</si>
  <si>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</si>
  <si>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</si>
  <si>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</si>
  <si>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</si>
  <si>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</si>
  <si>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</si>
  <si>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</si>
  <si>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</si>
  <si>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</si>
  <si>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</si>
  <si>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</si>
  <si>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</si>
  <si>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</si>
  <si>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</si>
  <si>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</si>
  <si>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</si>
  <si>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</si>
  <si>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</si>
  <si>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</si>
  <si>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</si>
  <si>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</si>
  <si>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</si>
  <si>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</si>
  <si>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</si>
  <si>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</si>
  <si>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</si>
  <si>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</si>
  <si>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</si>
  <si>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</si>
  <si>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</si>
  <si>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</si>
  <si>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</si>
  <si>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</si>
  <si>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</si>
  <si>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</si>
  <si>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</si>
  <si>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</si>
  <si>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</si>
  <si>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</si>
  <si>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</si>
  <si>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</si>
  <si>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</si>
  <si>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</si>
  <si>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</si>
  <si>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</si>
  <si>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</si>
  <si>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</si>
  <si>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</si>
  <si>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</si>
  <si>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</si>
  <si>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</si>
  <si>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</si>
  <si>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</si>
  <si>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</si>
  <si>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</si>
  <si>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</si>
  <si>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</si>
  <si>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</si>
  <si>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</si>
  <si>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</si>
  <si>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</si>
  <si>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</si>
  <si>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</si>
  <si>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</si>
  <si>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</si>
  <si>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</si>
  <si>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</si>
  <si>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</si>
  <si>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</si>
  <si>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</si>
  <si>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</si>
  <si>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</si>
  <si>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</si>
  <si>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</si>
  <si>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</si>
  <si>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</si>
  <si>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</si>
  <si>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</si>
  <si>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</si>
  <si>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</si>
  <si>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</si>
  <si>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</si>
  <si>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</si>
  <si>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</si>
  <si>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</si>
  <si>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</si>
  <si>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</si>
  <si>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</si>
  <si>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</si>
  <si>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</si>
  <si>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</si>
  <si>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</si>
  <si>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</si>
  <si>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</si>
  <si>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</si>
  <si>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</si>
  <si>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</si>
  <si>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</si>
  <si>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</si>
  <si>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</si>
  <si>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</si>
  <si>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</si>
  <si>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</si>
  <si>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</si>
  <si>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</si>
  <si>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</si>
  <si>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</si>
  <si>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</si>
  <si>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</si>
  <si>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</si>
  <si>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</si>
  <si>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</si>
  <si>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</si>
  <si>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</si>
  <si>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</si>
  <si>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</si>
  <si>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</si>
  <si>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</si>
  <si>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</si>
  <si>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</si>
  <si>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</si>
  <si>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</si>
  <si>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</si>
  <si>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</si>
  <si>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</si>
  <si>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</si>
  <si>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</si>
  <si>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</si>
  <si>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</si>
  <si>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</si>
  <si>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</si>
  <si>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</si>
  <si>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</si>
  <si>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</si>
  <si>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</si>
  <si>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</si>
  <si>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</si>
  <si>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</si>
  <si>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</si>
  <si>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</si>
  <si>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</si>
  <si>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</si>
  <si>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</si>
  <si>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</si>
  <si>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</si>
  <si>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</si>
  <si>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</si>
  <si>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</si>
  <si>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</si>
  <si>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</si>
  <si>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入力の補助を目的とするものですので、結果に誤りがないかご確認ください。</t>
    <phoneticPr fontId="1"/>
  </si>
  <si>
    <t>・職種ごとの勤務時間を「○：○○～○：○○」と表記することが困難な場合は、No18～33を活用し、</t>
    <rPh sb="45" eb="47">
      <t>カツヨウ</t>
    </rPh>
    <phoneticPr fontId="1"/>
  </si>
  <si>
    <t xml:space="preserve">   勤務時間数のみを入力してください。</t>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</si>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</sst>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0" fontId="6" fillId="3" borderId="10" xfId="0" applyFont="1" applyFill="1" applyBorder="1" applyAlignment="1">
      <alignment horizontal="center" vertical="center"/>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6" fillId="0" borderId="33" xfId="0" applyFont="1" applyBorder="1" applyAlignment="1">
      <alignment horizontal="center" vertical="center" shrinkToFit="1"/>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0" borderId="46"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0" fontId="17" fillId="3" borderId="10" xfId="0" applyFont="1" applyFill="1" applyBorder="1" applyAlignment="1" applyProtection="1">
      <alignment horizontal="center"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177" fontId="6" fillId="3" borderId="97"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0" fontId="6" fillId="3" borderId="7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65"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22" xfId="0" applyFont="1" applyFill="1" applyBorder="1" applyAlignment="1">
      <alignment horizontal="center" vertical="center"/>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xf numFmtId="0" fontId="6" fillId="0" borderId="122"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92"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0" borderId="127" xfId="0" applyFont="1" applyBorder="1" applyAlignment="1">
      <alignment horizontal="center" vertical="center"/>
    </xf>
    <xf numFmtId="0" fontId="6" fillId="3" borderId="52"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Normal="55" zoomScaleSheetLayoutView="100" workbookViewId="0"/>
  </sheetViews>
  <sheetFormatPr defaultColWidth="4.5" defaultRowHeight="20.25" customHeight="1" x14ac:dyDescent="0.45"/>
  <cols>
    <col min="1" max="1" width="1.3984375" style="3" customWidth="1"/>
    <col min="2" max="56" width="5.59765625" style="3" customWidth="1"/>
    <col min="57" max="16384" width="4.5" style="3"/>
  </cols>
  <sheetData>
    <row r="1" spans="1:57" s="5" customFormat="1" ht="20.25" customHeight="1" x14ac:dyDescent="0.45">
      <c r="A1" s="7"/>
      <c r="B1" s="7"/>
      <c r="C1" s="8" t="s">
        <v>250</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413" t="s">
        <v>232</v>
      </c>
      <c r="AN1" s="413"/>
      <c r="AO1" s="413"/>
      <c r="AP1" s="413"/>
      <c r="AQ1" s="413"/>
      <c r="AR1" s="413"/>
      <c r="AS1" s="413"/>
      <c r="AT1" s="413"/>
      <c r="AU1" s="413"/>
      <c r="AV1" s="413"/>
      <c r="AW1" s="413"/>
      <c r="AX1" s="413"/>
      <c r="AY1" s="413"/>
      <c r="AZ1" s="413"/>
      <c r="BA1" s="413"/>
      <c r="BB1" s="11" t="s">
        <v>0</v>
      </c>
      <c r="BC1" s="7"/>
      <c r="BD1" s="7"/>
    </row>
    <row r="2" spans="1:57" s="1" customFormat="1" ht="20.25" customHeight="1" x14ac:dyDescent="0.45">
      <c r="A2" s="12"/>
      <c r="B2" s="12"/>
      <c r="C2" s="12"/>
      <c r="D2" s="9"/>
      <c r="E2" s="12"/>
      <c r="F2" s="12"/>
      <c r="G2" s="12"/>
      <c r="H2" s="9"/>
      <c r="I2" s="10"/>
      <c r="J2" s="10"/>
      <c r="K2" s="10"/>
      <c r="L2" s="10"/>
      <c r="M2" s="10"/>
      <c r="N2" s="12"/>
      <c r="O2" s="12"/>
      <c r="P2" s="12"/>
      <c r="Q2" s="12"/>
      <c r="R2" s="12"/>
      <c r="S2" s="12"/>
      <c r="T2" s="10" t="s">
        <v>17</v>
      </c>
      <c r="U2" s="415">
        <v>6</v>
      </c>
      <c r="V2" s="415"/>
      <c r="W2" s="10" t="s">
        <v>14</v>
      </c>
      <c r="X2" s="414">
        <f>IF(U2=0,"",YEAR(DATE(2018+U2,1,1)))</f>
        <v>2024</v>
      </c>
      <c r="Y2" s="414"/>
      <c r="Z2" s="12" t="s">
        <v>18</v>
      </c>
      <c r="AA2" s="12" t="s">
        <v>19</v>
      </c>
      <c r="AB2" s="415">
        <v>4</v>
      </c>
      <c r="AC2" s="415"/>
      <c r="AD2" s="12" t="s">
        <v>20</v>
      </c>
      <c r="AE2" s="12"/>
      <c r="AF2" s="12"/>
      <c r="AG2" s="12"/>
      <c r="AH2" s="12"/>
      <c r="AI2" s="12"/>
      <c r="AJ2" s="11"/>
      <c r="AK2" s="10" t="s">
        <v>15</v>
      </c>
      <c r="AL2" s="10" t="s">
        <v>14</v>
      </c>
      <c r="AM2" s="413"/>
      <c r="AN2" s="413"/>
      <c r="AO2" s="413"/>
      <c r="AP2" s="413"/>
      <c r="AQ2" s="413"/>
      <c r="AR2" s="413"/>
      <c r="AS2" s="413"/>
      <c r="AT2" s="413"/>
      <c r="AU2" s="413"/>
      <c r="AV2" s="413"/>
      <c r="AW2" s="413"/>
      <c r="AX2" s="413"/>
      <c r="AY2" s="413"/>
      <c r="AZ2" s="413"/>
      <c r="BA2" s="413"/>
      <c r="BB2" s="11" t="s">
        <v>0</v>
      </c>
      <c r="BC2" s="10"/>
      <c r="BD2" s="10"/>
      <c r="BE2" s="2"/>
    </row>
    <row r="3" spans="1:57" s="1" customFormat="1" ht="20.25" customHeight="1" x14ac:dyDescent="0.45">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422" t="s">
        <v>47</v>
      </c>
      <c r="BA3" s="422"/>
      <c r="BB3" s="422"/>
      <c r="BC3" s="422"/>
      <c r="BD3" s="10"/>
      <c r="BE3" s="2"/>
    </row>
    <row r="4" spans="1:57" s="1" customFormat="1" ht="20.25" customHeight="1" x14ac:dyDescent="0.45">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422" t="s">
        <v>43</v>
      </c>
      <c r="BA4" s="422"/>
      <c r="BB4" s="422"/>
      <c r="BC4" s="422"/>
      <c r="BD4" s="10"/>
      <c r="BE4" s="2"/>
    </row>
    <row r="5" spans="1:57" s="1" customFormat="1" ht="20.25" customHeight="1" x14ac:dyDescent="0.45">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418">
        <v>40</v>
      </c>
      <c r="AW5" s="419"/>
      <c r="AX5" s="81" t="s">
        <v>21</v>
      </c>
      <c r="AY5" s="82"/>
      <c r="AZ5" s="418">
        <v>160</v>
      </c>
      <c r="BA5" s="419"/>
      <c r="BB5" s="32" t="s">
        <v>41</v>
      </c>
      <c r="BC5" s="31"/>
      <c r="BD5" s="12"/>
      <c r="BE5" s="2"/>
    </row>
    <row r="6" spans="1:57" ht="20.25" customHeight="1" thickBot="1" x14ac:dyDescent="0.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5">
      <c r="A7" s="37"/>
      <c r="B7" s="391" t="s">
        <v>22</v>
      </c>
      <c r="C7" s="395" t="s">
        <v>32</v>
      </c>
      <c r="D7" s="403"/>
      <c r="E7" s="394" t="s">
        <v>33</v>
      </c>
      <c r="F7" s="403"/>
      <c r="G7" s="394" t="s">
        <v>34</v>
      </c>
      <c r="H7" s="395"/>
      <c r="I7" s="395"/>
      <c r="J7" s="395"/>
      <c r="K7" s="403"/>
      <c r="L7" s="394" t="s">
        <v>35</v>
      </c>
      <c r="M7" s="395"/>
      <c r="N7" s="395"/>
      <c r="O7" s="396"/>
      <c r="P7" s="420" t="s">
        <v>50</v>
      </c>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3" t="str">
        <f>IF(AZ3="４週","(9)1～4週目の勤務時間数合計","(9)1か月の勤務時間数合計")</f>
        <v>(9)1～4週目の勤務時間数合計</v>
      </c>
      <c r="AV7" s="424"/>
      <c r="AW7" s="423" t="s">
        <v>36</v>
      </c>
      <c r="AX7" s="424"/>
      <c r="AY7" s="416" t="s">
        <v>49</v>
      </c>
      <c r="AZ7" s="416"/>
      <c r="BA7" s="416"/>
      <c r="BB7" s="416"/>
      <c r="BC7" s="416"/>
      <c r="BD7" s="416"/>
    </row>
    <row r="8" spans="1:57" ht="20.25" customHeight="1" thickBot="1" x14ac:dyDescent="0.5">
      <c r="A8" s="37"/>
      <c r="B8" s="392"/>
      <c r="C8" s="398"/>
      <c r="D8" s="404"/>
      <c r="E8" s="397"/>
      <c r="F8" s="404"/>
      <c r="G8" s="397"/>
      <c r="H8" s="398"/>
      <c r="I8" s="398"/>
      <c r="J8" s="398"/>
      <c r="K8" s="404"/>
      <c r="L8" s="397"/>
      <c r="M8" s="398"/>
      <c r="N8" s="398"/>
      <c r="O8" s="399"/>
      <c r="P8" s="406" t="s">
        <v>8</v>
      </c>
      <c r="Q8" s="407"/>
      <c r="R8" s="407"/>
      <c r="S8" s="407"/>
      <c r="T8" s="407"/>
      <c r="U8" s="407"/>
      <c r="V8" s="408"/>
      <c r="W8" s="406" t="s">
        <v>9</v>
      </c>
      <c r="X8" s="407"/>
      <c r="Y8" s="407"/>
      <c r="Z8" s="407"/>
      <c r="AA8" s="407"/>
      <c r="AB8" s="407"/>
      <c r="AC8" s="408"/>
      <c r="AD8" s="406" t="s">
        <v>10</v>
      </c>
      <c r="AE8" s="407"/>
      <c r="AF8" s="407"/>
      <c r="AG8" s="407"/>
      <c r="AH8" s="407"/>
      <c r="AI8" s="407"/>
      <c r="AJ8" s="408"/>
      <c r="AK8" s="406" t="s">
        <v>11</v>
      </c>
      <c r="AL8" s="407"/>
      <c r="AM8" s="407"/>
      <c r="AN8" s="407"/>
      <c r="AO8" s="407"/>
      <c r="AP8" s="407"/>
      <c r="AQ8" s="408"/>
      <c r="AR8" s="406" t="s">
        <v>12</v>
      </c>
      <c r="AS8" s="407"/>
      <c r="AT8" s="408"/>
      <c r="AU8" s="425"/>
      <c r="AV8" s="426"/>
      <c r="AW8" s="425"/>
      <c r="AX8" s="426"/>
      <c r="AY8" s="416"/>
      <c r="AZ8" s="416"/>
      <c r="BA8" s="416"/>
      <c r="BB8" s="416"/>
      <c r="BC8" s="416"/>
      <c r="BD8" s="416"/>
    </row>
    <row r="9" spans="1:57" ht="20.25" customHeight="1" thickBot="1" x14ac:dyDescent="0.5">
      <c r="A9" s="37"/>
      <c r="B9" s="392"/>
      <c r="C9" s="398"/>
      <c r="D9" s="404"/>
      <c r="E9" s="397"/>
      <c r="F9" s="404"/>
      <c r="G9" s="397"/>
      <c r="H9" s="398"/>
      <c r="I9" s="398"/>
      <c r="J9" s="398"/>
      <c r="K9" s="404"/>
      <c r="L9" s="397"/>
      <c r="M9" s="398"/>
      <c r="N9" s="398"/>
      <c r="O9" s="39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425"/>
      <c r="AV9" s="426"/>
      <c r="AW9" s="425"/>
      <c r="AX9" s="426"/>
      <c r="AY9" s="416"/>
      <c r="AZ9" s="416"/>
      <c r="BA9" s="416"/>
      <c r="BB9" s="416"/>
      <c r="BC9" s="416"/>
      <c r="BD9" s="416"/>
    </row>
    <row r="10" spans="1:57" ht="20.25" hidden="1" customHeight="1" thickBot="1" x14ac:dyDescent="0.5">
      <c r="A10" s="37"/>
      <c r="B10" s="392"/>
      <c r="C10" s="398"/>
      <c r="D10" s="404"/>
      <c r="E10" s="397"/>
      <c r="F10" s="404"/>
      <c r="G10" s="397"/>
      <c r="H10" s="398"/>
      <c r="I10" s="398"/>
      <c r="J10" s="398"/>
      <c r="K10" s="404"/>
      <c r="L10" s="397"/>
      <c r="M10" s="398"/>
      <c r="N10" s="398"/>
      <c r="O10" s="39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427"/>
      <c r="AV10" s="428"/>
      <c r="AW10" s="427"/>
      <c r="AX10" s="428"/>
      <c r="AY10" s="417"/>
      <c r="AZ10" s="417"/>
      <c r="BA10" s="417"/>
      <c r="BB10" s="417"/>
      <c r="BC10" s="417"/>
      <c r="BD10" s="417"/>
    </row>
    <row r="11" spans="1:57" ht="20.25" customHeight="1" thickBot="1" x14ac:dyDescent="0.5">
      <c r="A11" s="37"/>
      <c r="B11" s="393"/>
      <c r="C11" s="401"/>
      <c r="D11" s="405"/>
      <c r="E11" s="400"/>
      <c r="F11" s="405"/>
      <c r="G11" s="400"/>
      <c r="H11" s="401"/>
      <c r="I11" s="401"/>
      <c r="J11" s="401"/>
      <c r="K11" s="405"/>
      <c r="L11" s="400"/>
      <c r="M11" s="401"/>
      <c r="N11" s="401"/>
      <c r="O11" s="40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429"/>
      <c r="AV11" s="430"/>
      <c r="AW11" s="429"/>
      <c r="AX11" s="430"/>
      <c r="AY11" s="417"/>
      <c r="AZ11" s="417"/>
      <c r="BA11" s="417"/>
      <c r="BB11" s="417"/>
      <c r="BC11" s="417"/>
      <c r="BD11" s="417"/>
    </row>
    <row r="12" spans="1:57" ht="39.9" customHeight="1" x14ac:dyDescent="0.45">
      <c r="A12" s="37"/>
      <c r="B12" s="45">
        <v>1</v>
      </c>
      <c r="C12" s="382"/>
      <c r="D12" s="383"/>
      <c r="E12" s="384"/>
      <c r="F12" s="385"/>
      <c r="G12" s="386"/>
      <c r="H12" s="387"/>
      <c r="I12" s="387"/>
      <c r="J12" s="387"/>
      <c r="K12" s="388"/>
      <c r="L12" s="384"/>
      <c r="M12" s="389"/>
      <c r="N12" s="389"/>
      <c r="O12" s="390"/>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409"/>
      <c r="AV12" s="410"/>
      <c r="AW12" s="411"/>
      <c r="AX12" s="412"/>
      <c r="AY12" s="364"/>
      <c r="AZ12" s="365"/>
      <c r="BA12" s="365"/>
      <c r="BB12" s="365"/>
      <c r="BC12" s="365"/>
      <c r="BD12" s="366"/>
    </row>
    <row r="13" spans="1:57" ht="39.9" customHeight="1" x14ac:dyDescent="0.45">
      <c r="A13" s="37"/>
      <c r="B13" s="46">
        <f t="shared" ref="B13:B39" si="22">B12+1</f>
        <v>2</v>
      </c>
      <c r="C13" s="350"/>
      <c r="D13" s="351"/>
      <c r="E13" s="352"/>
      <c r="F13" s="353"/>
      <c r="G13" s="354"/>
      <c r="H13" s="355"/>
      <c r="I13" s="355"/>
      <c r="J13" s="355"/>
      <c r="K13" s="356"/>
      <c r="L13" s="352"/>
      <c r="M13" s="357"/>
      <c r="N13" s="357"/>
      <c r="O13" s="358"/>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62"/>
      <c r="AV13" s="363"/>
      <c r="AW13" s="376"/>
      <c r="AX13" s="377"/>
      <c r="AY13" s="347"/>
      <c r="AZ13" s="348"/>
      <c r="BA13" s="348"/>
      <c r="BB13" s="348"/>
      <c r="BC13" s="348"/>
      <c r="BD13" s="349"/>
    </row>
    <row r="14" spans="1:57" ht="39.9" customHeight="1" x14ac:dyDescent="0.45">
      <c r="A14" s="37"/>
      <c r="B14" s="46">
        <f t="shared" si="22"/>
        <v>3</v>
      </c>
      <c r="C14" s="350"/>
      <c r="D14" s="351"/>
      <c r="E14" s="352"/>
      <c r="F14" s="353"/>
      <c r="G14" s="354"/>
      <c r="H14" s="355"/>
      <c r="I14" s="355"/>
      <c r="J14" s="355"/>
      <c r="K14" s="356"/>
      <c r="L14" s="352"/>
      <c r="M14" s="357"/>
      <c r="N14" s="357"/>
      <c r="O14" s="358"/>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62"/>
      <c r="AV14" s="363"/>
      <c r="AW14" s="376"/>
      <c r="AX14" s="377"/>
      <c r="AY14" s="347"/>
      <c r="AZ14" s="348"/>
      <c r="BA14" s="348"/>
      <c r="BB14" s="348"/>
      <c r="BC14" s="348"/>
      <c r="BD14" s="349"/>
    </row>
    <row r="15" spans="1:57" ht="39.9" customHeight="1" x14ac:dyDescent="0.45">
      <c r="A15" s="37"/>
      <c r="B15" s="46">
        <f t="shared" si="22"/>
        <v>4</v>
      </c>
      <c r="C15" s="350"/>
      <c r="D15" s="351"/>
      <c r="E15" s="352"/>
      <c r="F15" s="353"/>
      <c r="G15" s="354"/>
      <c r="H15" s="355"/>
      <c r="I15" s="355"/>
      <c r="J15" s="355"/>
      <c r="K15" s="356"/>
      <c r="L15" s="352"/>
      <c r="M15" s="357"/>
      <c r="N15" s="357"/>
      <c r="O15" s="358"/>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62"/>
      <c r="AV15" s="363"/>
      <c r="AW15" s="376"/>
      <c r="AX15" s="377"/>
      <c r="AY15" s="347"/>
      <c r="AZ15" s="348"/>
      <c r="BA15" s="348"/>
      <c r="BB15" s="348"/>
      <c r="BC15" s="348"/>
      <c r="BD15" s="349"/>
    </row>
    <row r="16" spans="1:57" ht="39.9" customHeight="1" x14ac:dyDescent="0.45">
      <c r="A16" s="37"/>
      <c r="B16" s="46">
        <f t="shared" si="22"/>
        <v>5</v>
      </c>
      <c r="C16" s="350"/>
      <c r="D16" s="351"/>
      <c r="E16" s="352"/>
      <c r="F16" s="353"/>
      <c r="G16" s="354"/>
      <c r="H16" s="355"/>
      <c r="I16" s="355"/>
      <c r="J16" s="355"/>
      <c r="K16" s="356"/>
      <c r="L16" s="352"/>
      <c r="M16" s="357"/>
      <c r="N16" s="357"/>
      <c r="O16" s="358"/>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62"/>
      <c r="AV16" s="363"/>
      <c r="AW16" s="376"/>
      <c r="AX16" s="377"/>
      <c r="AY16" s="347"/>
      <c r="AZ16" s="348"/>
      <c r="BA16" s="348"/>
      <c r="BB16" s="348"/>
      <c r="BC16" s="348"/>
      <c r="BD16" s="349"/>
    </row>
    <row r="17" spans="1:56" ht="39.9" customHeight="1" x14ac:dyDescent="0.45">
      <c r="A17" s="37"/>
      <c r="B17" s="46">
        <f t="shared" si="22"/>
        <v>6</v>
      </c>
      <c r="C17" s="350"/>
      <c r="D17" s="351"/>
      <c r="E17" s="352"/>
      <c r="F17" s="353"/>
      <c r="G17" s="354"/>
      <c r="H17" s="355"/>
      <c r="I17" s="355"/>
      <c r="J17" s="355"/>
      <c r="K17" s="356"/>
      <c r="L17" s="352"/>
      <c r="M17" s="357"/>
      <c r="N17" s="357"/>
      <c r="O17" s="358"/>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62"/>
      <c r="AV17" s="363"/>
      <c r="AW17" s="376"/>
      <c r="AX17" s="377"/>
      <c r="AY17" s="347"/>
      <c r="AZ17" s="348"/>
      <c r="BA17" s="348"/>
      <c r="BB17" s="348"/>
      <c r="BC17" s="348"/>
      <c r="BD17" s="349"/>
    </row>
    <row r="18" spans="1:56" ht="39.9" customHeight="1" x14ac:dyDescent="0.45">
      <c r="A18" s="37"/>
      <c r="B18" s="46">
        <f t="shared" si="22"/>
        <v>7</v>
      </c>
      <c r="C18" s="350"/>
      <c r="D18" s="351"/>
      <c r="E18" s="352"/>
      <c r="F18" s="353"/>
      <c r="G18" s="354"/>
      <c r="H18" s="355"/>
      <c r="I18" s="355"/>
      <c r="J18" s="355"/>
      <c r="K18" s="356"/>
      <c r="L18" s="352"/>
      <c r="M18" s="357"/>
      <c r="N18" s="357"/>
      <c r="O18" s="358"/>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62"/>
      <c r="AV18" s="363"/>
      <c r="AW18" s="376"/>
      <c r="AX18" s="377"/>
      <c r="AY18" s="347"/>
      <c r="AZ18" s="348"/>
      <c r="BA18" s="348"/>
      <c r="BB18" s="348"/>
      <c r="BC18" s="348"/>
      <c r="BD18" s="349"/>
    </row>
    <row r="19" spans="1:56" ht="39.9" customHeight="1" x14ac:dyDescent="0.45">
      <c r="A19" s="37"/>
      <c r="B19" s="46">
        <f t="shared" si="22"/>
        <v>8</v>
      </c>
      <c r="C19" s="350"/>
      <c r="D19" s="351"/>
      <c r="E19" s="352"/>
      <c r="F19" s="353"/>
      <c r="G19" s="354"/>
      <c r="H19" s="355"/>
      <c r="I19" s="355"/>
      <c r="J19" s="355"/>
      <c r="K19" s="356"/>
      <c r="L19" s="352"/>
      <c r="M19" s="357"/>
      <c r="N19" s="357"/>
      <c r="O19" s="358"/>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62"/>
      <c r="AV19" s="363"/>
      <c r="AW19" s="376"/>
      <c r="AX19" s="377"/>
      <c r="AY19" s="347"/>
      <c r="AZ19" s="348"/>
      <c r="BA19" s="348"/>
      <c r="BB19" s="348"/>
      <c r="BC19" s="348"/>
      <c r="BD19" s="349"/>
    </row>
    <row r="20" spans="1:56" ht="39.9" customHeight="1" x14ac:dyDescent="0.45">
      <c r="A20" s="37"/>
      <c r="B20" s="46">
        <f t="shared" si="22"/>
        <v>9</v>
      </c>
      <c r="C20" s="350"/>
      <c r="D20" s="351"/>
      <c r="E20" s="352"/>
      <c r="F20" s="353"/>
      <c r="G20" s="354"/>
      <c r="H20" s="355"/>
      <c r="I20" s="355"/>
      <c r="J20" s="355"/>
      <c r="K20" s="356"/>
      <c r="L20" s="352"/>
      <c r="M20" s="357"/>
      <c r="N20" s="357"/>
      <c r="O20" s="358"/>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62"/>
      <c r="AV20" s="363"/>
      <c r="AW20" s="376"/>
      <c r="AX20" s="377"/>
      <c r="AY20" s="347"/>
      <c r="AZ20" s="348"/>
      <c r="BA20" s="348"/>
      <c r="BB20" s="348"/>
      <c r="BC20" s="348"/>
      <c r="BD20" s="349"/>
    </row>
    <row r="21" spans="1:56" ht="39.9" customHeight="1" x14ac:dyDescent="0.45">
      <c r="A21" s="37"/>
      <c r="B21" s="46">
        <f t="shared" si="22"/>
        <v>10</v>
      </c>
      <c r="C21" s="350"/>
      <c r="D21" s="351"/>
      <c r="E21" s="352"/>
      <c r="F21" s="353"/>
      <c r="G21" s="354"/>
      <c r="H21" s="355"/>
      <c r="I21" s="355"/>
      <c r="J21" s="355"/>
      <c r="K21" s="356"/>
      <c r="L21" s="352"/>
      <c r="M21" s="357"/>
      <c r="N21" s="357"/>
      <c r="O21" s="358"/>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62"/>
      <c r="AV21" s="363"/>
      <c r="AW21" s="376"/>
      <c r="AX21" s="377"/>
      <c r="AY21" s="347"/>
      <c r="AZ21" s="348"/>
      <c r="BA21" s="348"/>
      <c r="BB21" s="348"/>
      <c r="BC21" s="348"/>
      <c r="BD21" s="349"/>
    </row>
    <row r="22" spans="1:56" ht="39.9" customHeight="1" x14ac:dyDescent="0.45">
      <c r="A22" s="37"/>
      <c r="B22" s="46">
        <f t="shared" si="22"/>
        <v>11</v>
      </c>
      <c r="C22" s="350"/>
      <c r="D22" s="351"/>
      <c r="E22" s="352"/>
      <c r="F22" s="353"/>
      <c r="G22" s="354"/>
      <c r="H22" s="355"/>
      <c r="I22" s="355"/>
      <c r="J22" s="355"/>
      <c r="K22" s="356"/>
      <c r="L22" s="352"/>
      <c r="M22" s="357"/>
      <c r="N22" s="357"/>
      <c r="O22" s="358"/>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62"/>
      <c r="AV22" s="363"/>
      <c r="AW22" s="376"/>
      <c r="AX22" s="377"/>
      <c r="AY22" s="347"/>
      <c r="AZ22" s="348"/>
      <c r="BA22" s="348"/>
      <c r="BB22" s="348"/>
      <c r="BC22" s="348"/>
      <c r="BD22" s="349"/>
    </row>
    <row r="23" spans="1:56" ht="39.9" customHeight="1" x14ac:dyDescent="0.45">
      <c r="A23" s="37"/>
      <c r="B23" s="46">
        <f t="shared" si="22"/>
        <v>12</v>
      </c>
      <c r="C23" s="350"/>
      <c r="D23" s="351"/>
      <c r="E23" s="352"/>
      <c r="F23" s="353"/>
      <c r="G23" s="354"/>
      <c r="H23" s="355"/>
      <c r="I23" s="355"/>
      <c r="J23" s="355"/>
      <c r="K23" s="356"/>
      <c r="L23" s="352"/>
      <c r="M23" s="357"/>
      <c r="N23" s="357"/>
      <c r="O23" s="358"/>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62"/>
      <c r="AV23" s="363"/>
      <c r="AW23" s="376"/>
      <c r="AX23" s="377"/>
      <c r="AY23" s="347"/>
      <c r="AZ23" s="348"/>
      <c r="BA23" s="348"/>
      <c r="BB23" s="348"/>
      <c r="BC23" s="348"/>
      <c r="BD23" s="349"/>
    </row>
    <row r="24" spans="1:56" ht="39.9" customHeight="1" x14ac:dyDescent="0.45">
      <c r="A24" s="37"/>
      <c r="B24" s="46">
        <f t="shared" si="22"/>
        <v>13</v>
      </c>
      <c r="C24" s="350"/>
      <c r="D24" s="351"/>
      <c r="E24" s="352"/>
      <c r="F24" s="353"/>
      <c r="G24" s="354"/>
      <c r="H24" s="355"/>
      <c r="I24" s="355"/>
      <c r="J24" s="355"/>
      <c r="K24" s="356"/>
      <c r="L24" s="352"/>
      <c r="M24" s="357"/>
      <c r="N24" s="357"/>
      <c r="O24" s="358"/>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62"/>
      <c r="AV24" s="363"/>
      <c r="AW24" s="376"/>
      <c r="AX24" s="377"/>
      <c r="AY24" s="347"/>
      <c r="AZ24" s="348"/>
      <c r="BA24" s="348"/>
      <c r="BB24" s="348"/>
      <c r="BC24" s="348"/>
      <c r="BD24" s="349"/>
    </row>
    <row r="25" spans="1:56" ht="39.9" customHeight="1" x14ac:dyDescent="0.45">
      <c r="A25" s="37"/>
      <c r="B25" s="46">
        <f t="shared" si="22"/>
        <v>14</v>
      </c>
      <c r="C25" s="350"/>
      <c r="D25" s="351"/>
      <c r="E25" s="352"/>
      <c r="F25" s="353"/>
      <c r="G25" s="354"/>
      <c r="H25" s="355"/>
      <c r="I25" s="355"/>
      <c r="J25" s="355"/>
      <c r="K25" s="356"/>
      <c r="L25" s="352"/>
      <c r="M25" s="357"/>
      <c r="N25" s="357"/>
      <c r="O25" s="358"/>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62"/>
      <c r="AV25" s="363"/>
      <c r="AW25" s="376"/>
      <c r="AX25" s="377"/>
      <c r="AY25" s="347"/>
      <c r="AZ25" s="348"/>
      <c r="BA25" s="348"/>
      <c r="BB25" s="348"/>
      <c r="BC25" s="348"/>
      <c r="BD25" s="349"/>
    </row>
    <row r="26" spans="1:56" ht="39.9" customHeight="1" x14ac:dyDescent="0.45">
      <c r="A26" s="37"/>
      <c r="B26" s="46">
        <f t="shared" si="22"/>
        <v>15</v>
      </c>
      <c r="C26" s="350"/>
      <c r="D26" s="351"/>
      <c r="E26" s="352"/>
      <c r="F26" s="353"/>
      <c r="G26" s="354"/>
      <c r="H26" s="355"/>
      <c r="I26" s="355"/>
      <c r="J26" s="355"/>
      <c r="K26" s="356"/>
      <c r="L26" s="352"/>
      <c r="M26" s="357"/>
      <c r="N26" s="357"/>
      <c r="O26" s="358"/>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62"/>
      <c r="AV26" s="363"/>
      <c r="AW26" s="376"/>
      <c r="AX26" s="377"/>
      <c r="AY26" s="347"/>
      <c r="AZ26" s="348"/>
      <c r="BA26" s="348"/>
      <c r="BB26" s="348"/>
      <c r="BC26" s="348"/>
      <c r="BD26" s="349"/>
    </row>
    <row r="27" spans="1:56" ht="39.9" customHeight="1" x14ac:dyDescent="0.45">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 customHeight="1" x14ac:dyDescent="0.45">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 customHeight="1" x14ac:dyDescent="0.45">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 customHeight="1" x14ac:dyDescent="0.45">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 customHeight="1" x14ac:dyDescent="0.45">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 customHeight="1" x14ac:dyDescent="0.45">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 customHeight="1" x14ac:dyDescent="0.45">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 customHeight="1" x14ac:dyDescent="0.45">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 customHeight="1" x14ac:dyDescent="0.45">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 customHeight="1" x14ac:dyDescent="0.45">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 customHeight="1" x14ac:dyDescent="0.45">
      <c r="A37" s="37"/>
      <c r="B37" s="46">
        <f t="shared" si="22"/>
        <v>26</v>
      </c>
      <c r="C37" s="350"/>
      <c r="D37" s="351"/>
      <c r="E37" s="352"/>
      <c r="F37" s="353"/>
      <c r="G37" s="354"/>
      <c r="H37" s="355"/>
      <c r="I37" s="355"/>
      <c r="J37" s="355"/>
      <c r="K37" s="356"/>
      <c r="L37" s="352"/>
      <c r="M37" s="357"/>
      <c r="N37" s="357"/>
      <c r="O37" s="358"/>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62"/>
      <c r="AV37" s="363"/>
      <c r="AW37" s="376"/>
      <c r="AX37" s="377"/>
      <c r="AY37" s="347"/>
      <c r="AZ37" s="348"/>
      <c r="BA37" s="348"/>
      <c r="BB37" s="348"/>
      <c r="BC37" s="348"/>
      <c r="BD37" s="349"/>
    </row>
    <row r="38" spans="1:58" ht="39.9" customHeight="1" x14ac:dyDescent="0.45">
      <c r="A38" s="37"/>
      <c r="B38" s="46">
        <f t="shared" si="22"/>
        <v>27</v>
      </c>
      <c r="C38" s="350"/>
      <c r="D38" s="351"/>
      <c r="E38" s="352"/>
      <c r="F38" s="353"/>
      <c r="G38" s="354"/>
      <c r="H38" s="355"/>
      <c r="I38" s="355"/>
      <c r="J38" s="355"/>
      <c r="K38" s="356"/>
      <c r="L38" s="352"/>
      <c r="M38" s="357"/>
      <c r="N38" s="357"/>
      <c r="O38" s="358"/>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62"/>
      <c r="AV38" s="363"/>
      <c r="AW38" s="376"/>
      <c r="AX38" s="377"/>
      <c r="AY38" s="347"/>
      <c r="AZ38" s="348"/>
      <c r="BA38" s="348"/>
      <c r="BB38" s="348"/>
      <c r="BC38" s="348"/>
      <c r="BD38" s="349"/>
    </row>
    <row r="39" spans="1:58" ht="39.9" customHeight="1" thickBot="1" x14ac:dyDescent="0.5">
      <c r="A39" s="37"/>
      <c r="B39" s="47">
        <f t="shared" si="22"/>
        <v>28</v>
      </c>
      <c r="C39" s="367"/>
      <c r="D39" s="368"/>
      <c r="E39" s="369"/>
      <c r="F39" s="370"/>
      <c r="G39" s="371"/>
      <c r="H39" s="372"/>
      <c r="I39" s="372"/>
      <c r="J39" s="372"/>
      <c r="K39" s="373"/>
      <c r="L39" s="369"/>
      <c r="M39" s="374"/>
      <c r="N39" s="374"/>
      <c r="O39" s="375"/>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78"/>
      <c r="AV39" s="379"/>
      <c r="AW39" s="380"/>
      <c r="AX39" s="381"/>
      <c r="AY39" s="359"/>
      <c r="AZ39" s="360"/>
      <c r="BA39" s="360"/>
      <c r="BB39" s="360"/>
      <c r="BC39" s="360"/>
      <c r="BD39" s="361"/>
    </row>
    <row r="40" spans="1:58" ht="20.25" customHeight="1" x14ac:dyDescent="0.45">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5">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 customHeight="1" x14ac:dyDescent="0.45">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 customHeight="1" x14ac:dyDescent="0.45">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 customHeight="1" x14ac:dyDescent="0.45">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 customHeight="1" x14ac:dyDescent="0.45">
      <c r="B45" s="5" t="s">
        <v>29</v>
      </c>
    </row>
    <row r="46" spans="1:58" s="5" customFormat="1" ht="24.9" customHeight="1" x14ac:dyDescent="0.45">
      <c r="B46" s="5" t="s">
        <v>100</v>
      </c>
    </row>
    <row r="47" spans="1:58" s="5" customFormat="1" ht="24.9" customHeight="1" x14ac:dyDescent="0.45">
      <c r="B47" s="5" t="s">
        <v>23</v>
      </c>
    </row>
    <row r="48" spans="1:58" s="5" customFormat="1" ht="24.9" customHeight="1" x14ac:dyDescent="0.45">
      <c r="B48" s="5" t="s">
        <v>54</v>
      </c>
    </row>
    <row r="49" spans="2:8" s="5" customFormat="1" ht="24.9" customHeight="1" x14ac:dyDescent="0.45"/>
    <row r="50" spans="2:8" s="5" customFormat="1" ht="24.9" customHeight="1" x14ac:dyDescent="0.45">
      <c r="C50" s="83" t="s">
        <v>5</v>
      </c>
      <c r="D50" s="346" t="s">
        <v>6</v>
      </c>
      <c r="E50" s="346"/>
      <c r="F50" s="346"/>
      <c r="G50" s="346"/>
      <c r="H50" s="346"/>
    </row>
    <row r="51" spans="2:8" s="5" customFormat="1" ht="24.9" customHeight="1" x14ac:dyDescent="0.45">
      <c r="C51" s="88" t="s">
        <v>1</v>
      </c>
      <c r="D51" s="346" t="s">
        <v>24</v>
      </c>
      <c r="E51" s="346"/>
      <c r="F51" s="346"/>
      <c r="G51" s="346"/>
      <c r="H51" s="346"/>
    </row>
    <row r="52" spans="2:8" s="5" customFormat="1" ht="24.9" customHeight="1" x14ac:dyDescent="0.45">
      <c r="C52" s="88" t="s">
        <v>2</v>
      </c>
      <c r="D52" s="346" t="s">
        <v>25</v>
      </c>
      <c r="E52" s="346"/>
      <c r="F52" s="346"/>
      <c r="G52" s="346"/>
      <c r="H52" s="346"/>
    </row>
    <row r="53" spans="2:8" s="5" customFormat="1" ht="24.9" customHeight="1" x14ac:dyDescent="0.45">
      <c r="C53" s="88" t="s">
        <v>3</v>
      </c>
      <c r="D53" s="346" t="s">
        <v>26</v>
      </c>
      <c r="E53" s="346"/>
      <c r="F53" s="346"/>
      <c r="G53" s="346"/>
      <c r="H53" s="346"/>
    </row>
    <row r="54" spans="2:8" s="5" customFormat="1" ht="24.9" customHeight="1" x14ac:dyDescent="0.45">
      <c r="C54" s="88" t="s">
        <v>4</v>
      </c>
      <c r="D54" s="346" t="s">
        <v>37</v>
      </c>
      <c r="E54" s="346"/>
      <c r="F54" s="346"/>
      <c r="G54" s="346"/>
      <c r="H54" s="346"/>
    </row>
    <row r="55" spans="2:8" s="5" customFormat="1" ht="24.9" customHeight="1" x14ac:dyDescent="0.45"/>
    <row r="56" spans="2:8" s="5" customFormat="1" ht="24.9" customHeight="1" x14ac:dyDescent="0.45">
      <c r="C56" s="5" t="s">
        <v>7</v>
      </c>
    </row>
    <row r="57" spans="2:8" s="5" customFormat="1" ht="24.9" customHeight="1" x14ac:dyDescent="0.45">
      <c r="C57" s="5" t="s">
        <v>58</v>
      </c>
    </row>
    <row r="58" spans="2:8" s="5" customFormat="1" ht="24.9" customHeight="1" x14ac:dyDescent="0.45">
      <c r="C58" s="5" t="s">
        <v>40</v>
      </c>
    </row>
    <row r="59" spans="2:8" s="5" customFormat="1" ht="24.9" customHeight="1" x14ac:dyDescent="0.45"/>
    <row r="60" spans="2:8" s="5" customFormat="1" ht="24.9" customHeight="1" x14ac:dyDescent="0.45">
      <c r="B60" s="5" t="s">
        <v>55</v>
      </c>
    </row>
    <row r="61" spans="2:8" s="5" customFormat="1" ht="24.9" customHeight="1" x14ac:dyDescent="0.45">
      <c r="B61" s="5" t="s">
        <v>27</v>
      </c>
    </row>
    <row r="62" spans="2:8" s="5" customFormat="1" ht="24.9" customHeight="1" x14ac:dyDescent="0.45">
      <c r="B62" s="5" t="s">
        <v>59</v>
      </c>
    </row>
    <row r="63" spans="2:8" s="5" customFormat="1" ht="24.9" customHeight="1" x14ac:dyDescent="0.45">
      <c r="B63" s="5" t="s">
        <v>30</v>
      </c>
    </row>
    <row r="64" spans="2:8" s="5" customFormat="1" ht="24.9" customHeight="1" x14ac:dyDescent="0.45">
      <c r="B64" s="5" t="s">
        <v>52</v>
      </c>
    </row>
    <row r="65" spans="2:2" s="5" customFormat="1" ht="24.9" customHeight="1" x14ac:dyDescent="0.45">
      <c r="B65" s="5" t="s">
        <v>53</v>
      </c>
    </row>
    <row r="66" spans="2:2" s="5" customFormat="1" ht="24.9" customHeight="1" x14ac:dyDescent="0.45">
      <c r="B66" s="5" t="s">
        <v>56</v>
      </c>
    </row>
    <row r="67" spans="2:2" s="5" customFormat="1" ht="24.9" customHeight="1" x14ac:dyDescent="0.45">
      <c r="B67" s="5" t="s">
        <v>45</v>
      </c>
    </row>
    <row r="68" spans="2:2" s="5" customFormat="1" ht="24.9" customHeight="1" x14ac:dyDescent="0.45">
      <c r="B68" s="5" t="s">
        <v>57</v>
      </c>
    </row>
    <row r="69" spans="2:2" s="5" customFormat="1" ht="24.9" customHeight="1" x14ac:dyDescent="0.45">
      <c r="B69" s="5" t="s">
        <v>46</v>
      </c>
    </row>
    <row r="70" spans="2:2" s="5" customFormat="1" ht="24.9" customHeight="1" x14ac:dyDescent="0.45">
      <c r="B70" s="5" t="s">
        <v>39</v>
      </c>
    </row>
    <row r="71" spans="2:2" s="5" customFormat="1" ht="24.9" customHeight="1" x14ac:dyDescent="0.45">
      <c r="B71" s="5" t="s">
        <v>48</v>
      </c>
    </row>
    <row r="72" spans="2:2" s="5" customFormat="1" ht="24.9" customHeight="1" x14ac:dyDescent="0.45">
      <c r="B72" s="345" t="s">
        <v>244</v>
      </c>
    </row>
    <row r="73" spans="2:2" s="5" customFormat="1" ht="24.9" customHeight="1" x14ac:dyDescent="0.45">
      <c r="B73" s="345" t="s">
        <v>245</v>
      </c>
    </row>
    <row r="74" spans="2:2" ht="24.9" customHeight="1" x14ac:dyDescent="0.45">
      <c r="B74" s="5" t="s">
        <v>240</v>
      </c>
    </row>
  </sheetData>
  <sheetProtection insertRows="0"/>
  <mergeCells count="154">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G16:K16"/>
    <mergeCell ref="E17:F17"/>
    <mergeCell ref="G17:K17"/>
    <mergeCell ref="C18:D18"/>
    <mergeCell ref="E18:F18"/>
    <mergeCell ref="G18:K18"/>
    <mergeCell ref="L18:O18"/>
    <mergeCell ref="C19:D19"/>
    <mergeCell ref="E19:F19"/>
    <mergeCell ref="G19:K19"/>
    <mergeCell ref="L19:O19"/>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85" zoomScaleNormal="70" zoomScaleSheetLayoutView="85" workbookViewId="0"/>
  </sheetViews>
  <sheetFormatPr defaultColWidth="4.3984375" defaultRowHeight="20.25" customHeight="1" x14ac:dyDescent="0.45"/>
  <cols>
    <col min="1" max="1" width="1.59765625" style="138" customWidth="1"/>
    <col min="2" max="5" width="5.69921875" style="138" customWidth="1"/>
    <col min="6" max="57" width="5.59765625" style="138" customWidth="1"/>
    <col min="58" max="16384" width="4.3984375" style="138"/>
  </cols>
  <sheetData>
    <row r="1" spans="2:63" s="91" customFormat="1" ht="20.25" customHeight="1" x14ac:dyDescent="0.45">
      <c r="C1" s="92" t="s">
        <v>250</v>
      </c>
      <c r="D1" s="92"/>
      <c r="E1" s="92"/>
      <c r="F1" s="92"/>
      <c r="G1" s="93" t="s">
        <v>60</v>
      </c>
      <c r="I1" s="93"/>
      <c r="K1" s="92"/>
      <c r="L1" s="92"/>
      <c r="M1" s="92"/>
      <c r="N1" s="92"/>
      <c r="O1" s="92"/>
      <c r="P1" s="92"/>
      <c r="Q1" s="92"/>
      <c r="AL1" s="94"/>
      <c r="AM1" s="95"/>
      <c r="AN1" s="95" t="s">
        <v>61</v>
      </c>
      <c r="AO1" s="413" t="s">
        <v>233</v>
      </c>
      <c r="AP1" s="413"/>
      <c r="AQ1" s="413"/>
      <c r="AR1" s="413"/>
      <c r="AS1" s="413"/>
      <c r="AT1" s="413"/>
      <c r="AU1" s="413"/>
      <c r="AV1" s="413"/>
      <c r="AW1" s="413"/>
      <c r="AX1" s="413"/>
      <c r="AY1" s="413"/>
      <c r="AZ1" s="413"/>
      <c r="BA1" s="413"/>
      <c r="BB1" s="413"/>
      <c r="BC1" s="413"/>
      <c r="BD1" s="413"/>
      <c r="BE1" s="95" t="s">
        <v>0</v>
      </c>
    </row>
    <row r="2" spans="2:63" s="91" customFormat="1" ht="20.25" customHeight="1" x14ac:dyDescent="0.45">
      <c r="C2" s="92"/>
      <c r="D2" s="92"/>
      <c r="E2" s="92"/>
      <c r="F2" s="92"/>
      <c r="I2" s="93"/>
      <c r="K2" s="92"/>
      <c r="L2" s="92"/>
      <c r="M2" s="92"/>
      <c r="N2" s="92"/>
      <c r="O2" s="92"/>
      <c r="P2" s="92"/>
      <c r="Q2" s="92"/>
      <c r="X2" s="2" t="s">
        <v>17</v>
      </c>
      <c r="Y2" s="415">
        <v>6</v>
      </c>
      <c r="Z2" s="415"/>
      <c r="AA2" s="2" t="s">
        <v>14</v>
      </c>
      <c r="AB2" s="596">
        <f>IF(Y2=0,"",YEAR(DATE(2018+Y2,1,1)))</f>
        <v>2024</v>
      </c>
      <c r="AC2" s="596"/>
      <c r="AD2" s="1" t="s">
        <v>18</v>
      </c>
      <c r="AE2" s="1" t="s">
        <v>19</v>
      </c>
      <c r="AF2" s="415">
        <v>4</v>
      </c>
      <c r="AG2" s="415"/>
      <c r="AH2" s="1" t="s">
        <v>20</v>
      </c>
      <c r="AL2" s="94"/>
      <c r="AM2" s="95"/>
      <c r="AN2" s="95" t="s">
        <v>62</v>
      </c>
      <c r="AO2" s="413"/>
      <c r="AP2" s="413"/>
      <c r="AQ2" s="413"/>
      <c r="AR2" s="413"/>
      <c r="AS2" s="413"/>
      <c r="AT2" s="413"/>
      <c r="AU2" s="413"/>
      <c r="AV2" s="413"/>
      <c r="AW2" s="413"/>
      <c r="AX2" s="413"/>
      <c r="AY2" s="413"/>
      <c r="AZ2" s="413"/>
      <c r="BA2" s="413"/>
      <c r="BB2" s="413"/>
      <c r="BC2" s="413"/>
      <c r="BD2" s="413"/>
      <c r="BE2" s="95" t="s">
        <v>0</v>
      </c>
    </row>
    <row r="3" spans="2:63" s="102" customFormat="1" ht="20.25" customHeight="1" x14ac:dyDescent="0.45">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591" t="s">
        <v>47</v>
      </c>
      <c r="BB3" s="592"/>
      <c r="BC3" s="592"/>
      <c r="BD3" s="593"/>
      <c r="BE3" s="95"/>
    </row>
    <row r="4" spans="2:63" s="102" customFormat="1" ht="19.2" x14ac:dyDescent="0.45">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591" t="s">
        <v>43</v>
      </c>
      <c r="BB4" s="592"/>
      <c r="BC4" s="592"/>
      <c r="BD4" s="593"/>
      <c r="BE4" s="105"/>
    </row>
    <row r="5" spans="2:63" s="102" customFormat="1" ht="6.75" customHeight="1" x14ac:dyDescent="0.45">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5">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418">
        <v>40</v>
      </c>
      <c r="AX6" s="419"/>
      <c r="AY6" s="81" t="s">
        <v>21</v>
      </c>
      <c r="AZ6" s="82"/>
      <c r="BA6" s="418">
        <v>160</v>
      </c>
      <c r="BB6" s="419"/>
      <c r="BC6" s="81" t="s">
        <v>41</v>
      </c>
      <c r="BD6" s="31"/>
      <c r="BE6" s="105"/>
    </row>
    <row r="7" spans="2:63" s="102" customFormat="1" ht="6.75" customHeight="1" x14ac:dyDescent="0.45">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9.2"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418"/>
      <c r="BB8" s="594"/>
      <c r="BC8" s="419"/>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595"/>
      <c r="AO10" s="595"/>
      <c r="AP10" s="595"/>
      <c r="AQ10" s="32"/>
      <c r="AR10" s="116"/>
      <c r="AS10" s="116"/>
      <c r="AT10" s="118"/>
      <c r="AU10" s="119"/>
      <c r="AV10" s="119"/>
      <c r="AW10" s="182"/>
      <c r="AX10" s="182"/>
      <c r="AY10" s="89"/>
      <c r="AZ10" s="89"/>
      <c r="BA10" s="418"/>
      <c r="BB10" s="594"/>
      <c r="BC10" s="419"/>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9.2" x14ac:dyDescent="0.45">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553"/>
      <c r="AU12" s="554"/>
      <c r="AV12" s="555"/>
      <c r="AW12" s="90" t="s">
        <v>67</v>
      </c>
      <c r="AX12" s="553"/>
      <c r="AY12" s="554"/>
      <c r="AZ12" s="555"/>
      <c r="BA12" s="184" t="s">
        <v>68</v>
      </c>
      <c r="BB12" s="556"/>
      <c r="BC12" s="557"/>
      <c r="BD12" s="128" t="s">
        <v>69</v>
      </c>
      <c r="BE12" s="122"/>
      <c r="BI12" s="95"/>
      <c r="BJ12" s="95"/>
      <c r="BK12" s="95"/>
    </row>
    <row r="13" spans="2:63" s="102" customFormat="1" ht="6.75" customHeight="1" x14ac:dyDescent="0.2">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 customHeight="1" thickBot="1" x14ac:dyDescent="0.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5">
      <c r="B15" s="558" t="s">
        <v>22</v>
      </c>
      <c r="C15" s="561" t="s">
        <v>70</v>
      </c>
      <c r="D15" s="562"/>
      <c r="E15" s="563"/>
      <c r="F15" s="570" t="s">
        <v>71</v>
      </c>
      <c r="G15" s="573" t="s">
        <v>72</v>
      </c>
      <c r="H15" s="562"/>
      <c r="I15" s="562"/>
      <c r="J15" s="563"/>
      <c r="K15" s="573" t="s">
        <v>73</v>
      </c>
      <c r="L15" s="562"/>
      <c r="M15" s="562"/>
      <c r="N15" s="576"/>
      <c r="O15" s="579"/>
      <c r="P15" s="580"/>
      <c r="Q15" s="581"/>
      <c r="R15" s="588" t="s">
        <v>74</v>
      </c>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589"/>
      <c r="AV15" s="590"/>
      <c r="AW15" s="519" t="str">
        <f>IF(BA3="４週","(11) 1～4週目の勤務時間数合計","(11) 1か月の勤務時間数   合計")</f>
        <v>(11) 1～4週目の勤務時間数合計</v>
      </c>
      <c r="AX15" s="520"/>
      <c r="AY15" s="525" t="s">
        <v>75</v>
      </c>
      <c r="AZ15" s="526"/>
      <c r="BA15" s="531" t="s">
        <v>76</v>
      </c>
      <c r="BB15" s="532"/>
      <c r="BC15" s="532"/>
      <c r="BD15" s="532"/>
      <c r="BE15" s="533"/>
    </row>
    <row r="16" spans="2:63" ht="20.25" customHeight="1" x14ac:dyDescent="0.45">
      <c r="B16" s="559"/>
      <c r="C16" s="564"/>
      <c r="D16" s="565"/>
      <c r="E16" s="566"/>
      <c r="F16" s="571"/>
      <c r="G16" s="574"/>
      <c r="H16" s="565"/>
      <c r="I16" s="565"/>
      <c r="J16" s="566"/>
      <c r="K16" s="574"/>
      <c r="L16" s="565"/>
      <c r="M16" s="565"/>
      <c r="N16" s="577"/>
      <c r="O16" s="582"/>
      <c r="P16" s="583"/>
      <c r="Q16" s="584"/>
      <c r="R16" s="540" t="s">
        <v>8</v>
      </c>
      <c r="S16" s="541"/>
      <c r="T16" s="541"/>
      <c r="U16" s="541"/>
      <c r="V16" s="541"/>
      <c r="W16" s="541"/>
      <c r="X16" s="542"/>
      <c r="Y16" s="540" t="s">
        <v>9</v>
      </c>
      <c r="Z16" s="541"/>
      <c r="AA16" s="541"/>
      <c r="AB16" s="541"/>
      <c r="AC16" s="541"/>
      <c r="AD16" s="541"/>
      <c r="AE16" s="542"/>
      <c r="AF16" s="540" t="s">
        <v>10</v>
      </c>
      <c r="AG16" s="541"/>
      <c r="AH16" s="541"/>
      <c r="AI16" s="541"/>
      <c r="AJ16" s="541"/>
      <c r="AK16" s="541"/>
      <c r="AL16" s="542"/>
      <c r="AM16" s="540" t="s">
        <v>11</v>
      </c>
      <c r="AN16" s="541"/>
      <c r="AO16" s="541"/>
      <c r="AP16" s="541"/>
      <c r="AQ16" s="541"/>
      <c r="AR16" s="541"/>
      <c r="AS16" s="542"/>
      <c r="AT16" s="543" t="s">
        <v>12</v>
      </c>
      <c r="AU16" s="544"/>
      <c r="AV16" s="545"/>
      <c r="AW16" s="521"/>
      <c r="AX16" s="522"/>
      <c r="AY16" s="527"/>
      <c r="AZ16" s="528"/>
      <c r="BA16" s="534"/>
      <c r="BB16" s="535"/>
      <c r="BC16" s="535"/>
      <c r="BD16" s="535"/>
      <c r="BE16" s="536"/>
    </row>
    <row r="17" spans="2:57" ht="20.25" customHeight="1" x14ac:dyDescent="0.45">
      <c r="B17" s="559"/>
      <c r="C17" s="564"/>
      <c r="D17" s="565"/>
      <c r="E17" s="566"/>
      <c r="F17" s="571"/>
      <c r="G17" s="574"/>
      <c r="H17" s="565"/>
      <c r="I17" s="565"/>
      <c r="J17" s="566"/>
      <c r="K17" s="574"/>
      <c r="L17" s="565"/>
      <c r="M17" s="565"/>
      <c r="N17" s="577"/>
      <c r="O17" s="582"/>
      <c r="P17" s="583"/>
      <c r="Q17" s="584"/>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521"/>
      <c r="AX17" s="522"/>
      <c r="AY17" s="527"/>
      <c r="AZ17" s="528"/>
      <c r="BA17" s="534"/>
      <c r="BB17" s="535"/>
      <c r="BC17" s="535"/>
      <c r="BD17" s="535"/>
      <c r="BE17" s="536"/>
    </row>
    <row r="18" spans="2:57" ht="20.25" hidden="1" customHeight="1" x14ac:dyDescent="0.45">
      <c r="B18" s="559"/>
      <c r="C18" s="564"/>
      <c r="D18" s="565"/>
      <c r="E18" s="566"/>
      <c r="F18" s="571"/>
      <c r="G18" s="574"/>
      <c r="H18" s="565"/>
      <c r="I18" s="565"/>
      <c r="J18" s="566"/>
      <c r="K18" s="574"/>
      <c r="L18" s="565"/>
      <c r="M18" s="565"/>
      <c r="N18" s="577"/>
      <c r="O18" s="582"/>
      <c r="P18" s="583"/>
      <c r="Q18" s="584"/>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521"/>
      <c r="AX18" s="522"/>
      <c r="AY18" s="527"/>
      <c r="AZ18" s="528"/>
      <c r="BA18" s="534"/>
      <c r="BB18" s="535"/>
      <c r="BC18" s="535"/>
      <c r="BD18" s="535"/>
      <c r="BE18" s="536"/>
    </row>
    <row r="19" spans="2:57" ht="22.5" customHeight="1" thickBot="1" x14ac:dyDescent="0.5">
      <c r="B19" s="560"/>
      <c r="C19" s="567"/>
      <c r="D19" s="568"/>
      <c r="E19" s="569"/>
      <c r="F19" s="572"/>
      <c r="G19" s="575"/>
      <c r="H19" s="568"/>
      <c r="I19" s="568"/>
      <c r="J19" s="569"/>
      <c r="K19" s="575"/>
      <c r="L19" s="568"/>
      <c r="M19" s="568"/>
      <c r="N19" s="578"/>
      <c r="O19" s="585"/>
      <c r="P19" s="586"/>
      <c r="Q19" s="587"/>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23"/>
      <c r="AX19" s="524"/>
      <c r="AY19" s="529"/>
      <c r="AZ19" s="530"/>
      <c r="BA19" s="537"/>
      <c r="BB19" s="538"/>
      <c r="BC19" s="538"/>
      <c r="BD19" s="538"/>
      <c r="BE19" s="539"/>
    </row>
    <row r="20" spans="2:57" ht="20.25" customHeight="1" x14ac:dyDescent="0.45">
      <c r="B20" s="508">
        <v>1</v>
      </c>
      <c r="C20" s="509"/>
      <c r="D20" s="510"/>
      <c r="E20" s="511"/>
      <c r="F20" s="512"/>
      <c r="G20" s="386"/>
      <c r="H20" s="387"/>
      <c r="I20" s="387"/>
      <c r="J20" s="388"/>
      <c r="K20" s="513"/>
      <c r="L20" s="514"/>
      <c r="M20" s="514"/>
      <c r="N20" s="515"/>
      <c r="O20" s="516" t="s">
        <v>77</v>
      </c>
      <c r="P20" s="517"/>
      <c r="Q20" s="518"/>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46"/>
      <c r="AX20" s="547"/>
      <c r="AY20" s="548"/>
      <c r="AZ20" s="549"/>
      <c r="BA20" s="550"/>
      <c r="BB20" s="551"/>
      <c r="BC20" s="551"/>
      <c r="BD20" s="551"/>
      <c r="BE20" s="552"/>
    </row>
    <row r="21" spans="2:57" ht="20.25" customHeight="1" x14ac:dyDescent="0.45">
      <c r="B21" s="466"/>
      <c r="C21" s="502"/>
      <c r="D21" s="503"/>
      <c r="E21" s="504"/>
      <c r="F21" s="477"/>
      <c r="G21" s="354"/>
      <c r="H21" s="355"/>
      <c r="I21" s="355"/>
      <c r="J21" s="356"/>
      <c r="K21" s="457"/>
      <c r="L21" s="458"/>
      <c r="M21" s="458"/>
      <c r="N21" s="459"/>
      <c r="O21" s="440" t="s">
        <v>78</v>
      </c>
      <c r="P21" s="441"/>
      <c r="Q21" s="442"/>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443"/>
      <c r="AX21" s="444"/>
      <c r="AY21" s="445"/>
      <c r="AZ21" s="446"/>
      <c r="BA21" s="434"/>
      <c r="BB21" s="435"/>
      <c r="BC21" s="435"/>
      <c r="BD21" s="435"/>
      <c r="BE21" s="436"/>
    </row>
    <row r="22" spans="2:57" ht="20.25" customHeight="1" x14ac:dyDescent="0.45">
      <c r="B22" s="466"/>
      <c r="C22" s="505"/>
      <c r="D22" s="506"/>
      <c r="E22" s="507"/>
      <c r="F22" s="477"/>
      <c r="G22" s="354"/>
      <c r="H22" s="355"/>
      <c r="I22" s="355"/>
      <c r="J22" s="356"/>
      <c r="K22" s="457"/>
      <c r="L22" s="458"/>
      <c r="M22" s="458"/>
      <c r="N22" s="459"/>
      <c r="O22" s="447" t="s">
        <v>79</v>
      </c>
      <c r="P22" s="448"/>
      <c r="Q22" s="449"/>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450"/>
      <c r="AX22" s="451"/>
      <c r="AY22" s="452"/>
      <c r="AZ22" s="453"/>
      <c r="BA22" s="437"/>
      <c r="BB22" s="438"/>
      <c r="BC22" s="438"/>
      <c r="BD22" s="438"/>
      <c r="BE22" s="439"/>
    </row>
    <row r="23" spans="2:57" ht="20.25" customHeight="1" x14ac:dyDescent="0.45">
      <c r="B23" s="466">
        <f>B20+1</f>
        <v>2</v>
      </c>
      <c r="C23" s="499"/>
      <c r="D23" s="500"/>
      <c r="E23" s="501"/>
      <c r="F23" s="476"/>
      <c r="G23" s="354"/>
      <c r="H23" s="355"/>
      <c r="I23" s="355"/>
      <c r="J23" s="356"/>
      <c r="K23" s="454"/>
      <c r="L23" s="455"/>
      <c r="M23" s="455"/>
      <c r="N23" s="456"/>
      <c r="O23" s="463" t="s">
        <v>77</v>
      </c>
      <c r="P23" s="464"/>
      <c r="Q23" s="465"/>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479"/>
      <c r="AX23" s="480"/>
      <c r="AY23" s="481"/>
      <c r="AZ23" s="482"/>
      <c r="BA23" s="431"/>
      <c r="BB23" s="432"/>
      <c r="BC23" s="432"/>
      <c r="BD23" s="432"/>
      <c r="BE23" s="433"/>
    </row>
    <row r="24" spans="2:57" ht="20.25" customHeight="1" x14ac:dyDescent="0.45">
      <c r="B24" s="466"/>
      <c r="C24" s="502"/>
      <c r="D24" s="503"/>
      <c r="E24" s="504"/>
      <c r="F24" s="477"/>
      <c r="G24" s="354"/>
      <c r="H24" s="355"/>
      <c r="I24" s="355"/>
      <c r="J24" s="356"/>
      <c r="K24" s="457"/>
      <c r="L24" s="458"/>
      <c r="M24" s="458"/>
      <c r="N24" s="459"/>
      <c r="O24" s="440" t="s">
        <v>78</v>
      </c>
      <c r="P24" s="441"/>
      <c r="Q24" s="442"/>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443"/>
      <c r="AX24" s="444"/>
      <c r="AY24" s="445"/>
      <c r="AZ24" s="446"/>
      <c r="BA24" s="434"/>
      <c r="BB24" s="435"/>
      <c r="BC24" s="435"/>
      <c r="BD24" s="435"/>
      <c r="BE24" s="436"/>
    </row>
    <row r="25" spans="2:57" ht="20.25" customHeight="1" x14ac:dyDescent="0.45">
      <c r="B25" s="466"/>
      <c r="C25" s="505"/>
      <c r="D25" s="506"/>
      <c r="E25" s="507"/>
      <c r="F25" s="478"/>
      <c r="G25" s="354"/>
      <c r="H25" s="355"/>
      <c r="I25" s="355"/>
      <c r="J25" s="356"/>
      <c r="K25" s="460"/>
      <c r="L25" s="461"/>
      <c r="M25" s="461"/>
      <c r="N25" s="462"/>
      <c r="O25" s="447" t="s">
        <v>79</v>
      </c>
      <c r="P25" s="448"/>
      <c r="Q25" s="449"/>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450"/>
      <c r="AX25" s="451"/>
      <c r="AY25" s="452"/>
      <c r="AZ25" s="453"/>
      <c r="BA25" s="437"/>
      <c r="BB25" s="438"/>
      <c r="BC25" s="438"/>
      <c r="BD25" s="438"/>
      <c r="BE25" s="439"/>
    </row>
    <row r="26" spans="2:57" ht="20.25" customHeight="1" x14ac:dyDescent="0.45">
      <c r="B26" s="466">
        <f>B23+1</f>
        <v>3</v>
      </c>
      <c r="C26" s="467"/>
      <c r="D26" s="468"/>
      <c r="E26" s="469"/>
      <c r="F26" s="476"/>
      <c r="G26" s="354"/>
      <c r="H26" s="355"/>
      <c r="I26" s="355"/>
      <c r="J26" s="356"/>
      <c r="K26" s="454"/>
      <c r="L26" s="455"/>
      <c r="M26" s="455"/>
      <c r="N26" s="456"/>
      <c r="O26" s="463" t="s">
        <v>77</v>
      </c>
      <c r="P26" s="464"/>
      <c r="Q26" s="465"/>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479"/>
      <c r="AX26" s="480"/>
      <c r="AY26" s="481"/>
      <c r="AZ26" s="482"/>
      <c r="BA26" s="431"/>
      <c r="BB26" s="432"/>
      <c r="BC26" s="432"/>
      <c r="BD26" s="432"/>
      <c r="BE26" s="433"/>
    </row>
    <row r="27" spans="2:57" ht="20.25" customHeight="1" x14ac:dyDescent="0.45">
      <c r="B27" s="466"/>
      <c r="C27" s="470"/>
      <c r="D27" s="471"/>
      <c r="E27" s="472"/>
      <c r="F27" s="477"/>
      <c r="G27" s="354"/>
      <c r="H27" s="355"/>
      <c r="I27" s="355"/>
      <c r="J27" s="356"/>
      <c r="K27" s="457"/>
      <c r="L27" s="458"/>
      <c r="M27" s="458"/>
      <c r="N27" s="459"/>
      <c r="O27" s="440" t="s">
        <v>78</v>
      </c>
      <c r="P27" s="441"/>
      <c r="Q27" s="442"/>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443"/>
      <c r="AX27" s="444"/>
      <c r="AY27" s="445"/>
      <c r="AZ27" s="446"/>
      <c r="BA27" s="434"/>
      <c r="BB27" s="435"/>
      <c r="BC27" s="435"/>
      <c r="BD27" s="435"/>
      <c r="BE27" s="436"/>
    </row>
    <row r="28" spans="2:57" ht="20.25" customHeight="1" x14ac:dyDescent="0.45">
      <c r="B28" s="466"/>
      <c r="C28" s="473"/>
      <c r="D28" s="474"/>
      <c r="E28" s="475"/>
      <c r="F28" s="478"/>
      <c r="G28" s="354"/>
      <c r="H28" s="355"/>
      <c r="I28" s="355"/>
      <c r="J28" s="356"/>
      <c r="K28" s="460"/>
      <c r="L28" s="461"/>
      <c r="M28" s="461"/>
      <c r="N28" s="462"/>
      <c r="O28" s="447" t="s">
        <v>79</v>
      </c>
      <c r="P28" s="448"/>
      <c r="Q28" s="449"/>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450"/>
      <c r="AX28" s="451"/>
      <c r="AY28" s="452"/>
      <c r="AZ28" s="453"/>
      <c r="BA28" s="437"/>
      <c r="BB28" s="438"/>
      <c r="BC28" s="438"/>
      <c r="BD28" s="438"/>
      <c r="BE28" s="439"/>
    </row>
    <row r="29" spans="2:57" ht="20.25" customHeight="1" x14ac:dyDescent="0.45">
      <c r="B29" s="466">
        <f>B26+1</f>
        <v>4</v>
      </c>
      <c r="C29" s="467"/>
      <c r="D29" s="468"/>
      <c r="E29" s="469"/>
      <c r="F29" s="476"/>
      <c r="G29" s="354"/>
      <c r="H29" s="355"/>
      <c r="I29" s="355"/>
      <c r="J29" s="356"/>
      <c r="K29" s="454"/>
      <c r="L29" s="455"/>
      <c r="M29" s="455"/>
      <c r="N29" s="456"/>
      <c r="O29" s="463" t="s">
        <v>77</v>
      </c>
      <c r="P29" s="464"/>
      <c r="Q29" s="465"/>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479"/>
      <c r="AX29" s="480"/>
      <c r="AY29" s="481"/>
      <c r="AZ29" s="482"/>
      <c r="BA29" s="431"/>
      <c r="BB29" s="432"/>
      <c r="BC29" s="432"/>
      <c r="BD29" s="432"/>
      <c r="BE29" s="433"/>
    </row>
    <row r="30" spans="2:57" ht="20.25" customHeight="1" x14ac:dyDescent="0.45">
      <c r="B30" s="466"/>
      <c r="C30" s="470"/>
      <c r="D30" s="471"/>
      <c r="E30" s="472"/>
      <c r="F30" s="477"/>
      <c r="G30" s="354"/>
      <c r="H30" s="355"/>
      <c r="I30" s="355"/>
      <c r="J30" s="356"/>
      <c r="K30" s="457"/>
      <c r="L30" s="458"/>
      <c r="M30" s="458"/>
      <c r="N30" s="459"/>
      <c r="O30" s="440" t="s">
        <v>78</v>
      </c>
      <c r="P30" s="441"/>
      <c r="Q30" s="442"/>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443"/>
      <c r="AX30" s="444"/>
      <c r="AY30" s="445"/>
      <c r="AZ30" s="446"/>
      <c r="BA30" s="434"/>
      <c r="BB30" s="435"/>
      <c r="BC30" s="435"/>
      <c r="BD30" s="435"/>
      <c r="BE30" s="436"/>
    </row>
    <row r="31" spans="2:57" ht="20.25" customHeight="1" x14ac:dyDescent="0.45">
      <c r="B31" s="466"/>
      <c r="C31" s="473"/>
      <c r="D31" s="474"/>
      <c r="E31" s="475"/>
      <c r="F31" s="478"/>
      <c r="G31" s="354"/>
      <c r="H31" s="355"/>
      <c r="I31" s="355"/>
      <c r="J31" s="356"/>
      <c r="K31" s="460"/>
      <c r="L31" s="461"/>
      <c r="M31" s="461"/>
      <c r="N31" s="462"/>
      <c r="O31" s="447" t="s">
        <v>79</v>
      </c>
      <c r="P31" s="448"/>
      <c r="Q31" s="449"/>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450"/>
      <c r="AX31" s="451"/>
      <c r="AY31" s="452"/>
      <c r="AZ31" s="453"/>
      <c r="BA31" s="437"/>
      <c r="BB31" s="438"/>
      <c r="BC31" s="438"/>
      <c r="BD31" s="438"/>
      <c r="BE31" s="439"/>
    </row>
    <row r="32" spans="2:57" ht="20.25" customHeight="1" x14ac:dyDescent="0.45">
      <c r="B32" s="466">
        <f>B29+1</f>
        <v>5</v>
      </c>
      <c r="C32" s="467"/>
      <c r="D32" s="468"/>
      <c r="E32" s="469"/>
      <c r="F32" s="476"/>
      <c r="G32" s="354"/>
      <c r="H32" s="355"/>
      <c r="I32" s="355"/>
      <c r="J32" s="356"/>
      <c r="K32" s="454"/>
      <c r="L32" s="455"/>
      <c r="M32" s="455"/>
      <c r="N32" s="456"/>
      <c r="O32" s="463" t="s">
        <v>77</v>
      </c>
      <c r="P32" s="464"/>
      <c r="Q32" s="465"/>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479"/>
      <c r="AX32" s="480"/>
      <c r="AY32" s="481"/>
      <c r="AZ32" s="482"/>
      <c r="BA32" s="431"/>
      <c r="BB32" s="432"/>
      <c r="BC32" s="432"/>
      <c r="BD32" s="432"/>
      <c r="BE32" s="433"/>
    </row>
    <row r="33" spans="2:57" ht="20.25" customHeight="1" x14ac:dyDescent="0.45">
      <c r="B33" s="466"/>
      <c r="C33" s="470"/>
      <c r="D33" s="471"/>
      <c r="E33" s="472"/>
      <c r="F33" s="477"/>
      <c r="G33" s="354"/>
      <c r="H33" s="355"/>
      <c r="I33" s="355"/>
      <c r="J33" s="356"/>
      <c r="K33" s="457"/>
      <c r="L33" s="458"/>
      <c r="M33" s="458"/>
      <c r="N33" s="459"/>
      <c r="O33" s="440" t="s">
        <v>78</v>
      </c>
      <c r="P33" s="441"/>
      <c r="Q33" s="442"/>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443"/>
      <c r="AX33" s="444"/>
      <c r="AY33" s="445"/>
      <c r="AZ33" s="446"/>
      <c r="BA33" s="434"/>
      <c r="BB33" s="435"/>
      <c r="BC33" s="435"/>
      <c r="BD33" s="435"/>
      <c r="BE33" s="436"/>
    </row>
    <row r="34" spans="2:57" ht="20.25" customHeight="1" x14ac:dyDescent="0.45">
      <c r="B34" s="466"/>
      <c r="C34" s="473"/>
      <c r="D34" s="474"/>
      <c r="E34" s="475"/>
      <c r="F34" s="478"/>
      <c r="G34" s="354"/>
      <c r="H34" s="355"/>
      <c r="I34" s="355"/>
      <c r="J34" s="356"/>
      <c r="K34" s="460"/>
      <c r="L34" s="461"/>
      <c r="M34" s="461"/>
      <c r="N34" s="462"/>
      <c r="O34" s="447" t="s">
        <v>79</v>
      </c>
      <c r="P34" s="448"/>
      <c r="Q34" s="449"/>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450"/>
      <c r="AX34" s="451"/>
      <c r="AY34" s="452"/>
      <c r="AZ34" s="453"/>
      <c r="BA34" s="437"/>
      <c r="BB34" s="438"/>
      <c r="BC34" s="438"/>
      <c r="BD34" s="438"/>
      <c r="BE34" s="439"/>
    </row>
    <row r="35" spans="2:57" ht="20.25" customHeight="1" x14ac:dyDescent="0.45">
      <c r="B35" s="466">
        <f>B32+1</f>
        <v>6</v>
      </c>
      <c r="C35" s="467"/>
      <c r="D35" s="468"/>
      <c r="E35" s="469"/>
      <c r="F35" s="476"/>
      <c r="G35" s="354"/>
      <c r="H35" s="355"/>
      <c r="I35" s="355"/>
      <c r="J35" s="356"/>
      <c r="K35" s="454"/>
      <c r="L35" s="455"/>
      <c r="M35" s="455"/>
      <c r="N35" s="456"/>
      <c r="O35" s="463" t="s">
        <v>77</v>
      </c>
      <c r="P35" s="464"/>
      <c r="Q35" s="465"/>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479"/>
      <c r="AX35" s="480"/>
      <c r="AY35" s="481"/>
      <c r="AZ35" s="482"/>
      <c r="BA35" s="431"/>
      <c r="BB35" s="432"/>
      <c r="BC35" s="432"/>
      <c r="BD35" s="432"/>
      <c r="BE35" s="433"/>
    </row>
    <row r="36" spans="2:57" ht="20.25" customHeight="1" x14ac:dyDescent="0.45">
      <c r="B36" s="466"/>
      <c r="C36" s="470"/>
      <c r="D36" s="471"/>
      <c r="E36" s="472"/>
      <c r="F36" s="477"/>
      <c r="G36" s="354"/>
      <c r="H36" s="355"/>
      <c r="I36" s="355"/>
      <c r="J36" s="356"/>
      <c r="K36" s="457"/>
      <c r="L36" s="458"/>
      <c r="M36" s="458"/>
      <c r="N36" s="459"/>
      <c r="O36" s="440" t="s">
        <v>78</v>
      </c>
      <c r="P36" s="441"/>
      <c r="Q36" s="442"/>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443"/>
      <c r="AX36" s="444"/>
      <c r="AY36" s="445"/>
      <c r="AZ36" s="446"/>
      <c r="BA36" s="434"/>
      <c r="BB36" s="435"/>
      <c r="BC36" s="435"/>
      <c r="BD36" s="435"/>
      <c r="BE36" s="436"/>
    </row>
    <row r="37" spans="2:57" ht="20.25" customHeight="1" x14ac:dyDescent="0.45">
      <c r="B37" s="466"/>
      <c r="C37" s="473"/>
      <c r="D37" s="474"/>
      <c r="E37" s="475"/>
      <c r="F37" s="478"/>
      <c r="G37" s="354"/>
      <c r="H37" s="355"/>
      <c r="I37" s="355"/>
      <c r="J37" s="356"/>
      <c r="K37" s="460"/>
      <c r="L37" s="461"/>
      <c r="M37" s="461"/>
      <c r="N37" s="462"/>
      <c r="O37" s="447" t="s">
        <v>79</v>
      </c>
      <c r="P37" s="448"/>
      <c r="Q37" s="449"/>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450"/>
      <c r="AX37" s="451"/>
      <c r="AY37" s="452"/>
      <c r="AZ37" s="453"/>
      <c r="BA37" s="437"/>
      <c r="BB37" s="438"/>
      <c r="BC37" s="438"/>
      <c r="BD37" s="438"/>
      <c r="BE37" s="439"/>
    </row>
    <row r="38" spans="2:57" ht="20.25" customHeight="1" x14ac:dyDescent="0.45">
      <c r="B38" s="466">
        <f>B35+1</f>
        <v>7</v>
      </c>
      <c r="C38" s="467"/>
      <c r="D38" s="468"/>
      <c r="E38" s="469"/>
      <c r="F38" s="476"/>
      <c r="G38" s="354"/>
      <c r="H38" s="355"/>
      <c r="I38" s="355"/>
      <c r="J38" s="356"/>
      <c r="K38" s="454"/>
      <c r="L38" s="455"/>
      <c r="M38" s="455"/>
      <c r="N38" s="456"/>
      <c r="O38" s="463" t="s">
        <v>77</v>
      </c>
      <c r="P38" s="464"/>
      <c r="Q38" s="465"/>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479"/>
      <c r="AX38" s="480"/>
      <c r="AY38" s="481"/>
      <c r="AZ38" s="482"/>
      <c r="BA38" s="431"/>
      <c r="BB38" s="432"/>
      <c r="BC38" s="432"/>
      <c r="BD38" s="432"/>
      <c r="BE38" s="433"/>
    </row>
    <row r="39" spans="2:57" ht="20.25" customHeight="1" x14ac:dyDescent="0.45">
      <c r="B39" s="466"/>
      <c r="C39" s="470"/>
      <c r="D39" s="471"/>
      <c r="E39" s="472"/>
      <c r="F39" s="477"/>
      <c r="G39" s="354"/>
      <c r="H39" s="355"/>
      <c r="I39" s="355"/>
      <c r="J39" s="356"/>
      <c r="K39" s="457"/>
      <c r="L39" s="458"/>
      <c r="M39" s="458"/>
      <c r="N39" s="459"/>
      <c r="O39" s="440" t="s">
        <v>78</v>
      </c>
      <c r="P39" s="441"/>
      <c r="Q39" s="442"/>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443"/>
      <c r="AX39" s="444"/>
      <c r="AY39" s="445"/>
      <c r="AZ39" s="446"/>
      <c r="BA39" s="434"/>
      <c r="BB39" s="435"/>
      <c r="BC39" s="435"/>
      <c r="BD39" s="435"/>
      <c r="BE39" s="436"/>
    </row>
    <row r="40" spans="2:57" ht="20.25" customHeight="1" x14ac:dyDescent="0.45">
      <c r="B40" s="466"/>
      <c r="C40" s="473"/>
      <c r="D40" s="474"/>
      <c r="E40" s="475"/>
      <c r="F40" s="478"/>
      <c r="G40" s="354"/>
      <c r="H40" s="355"/>
      <c r="I40" s="355"/>
      <c r="J40" s="356"/>
      <c r="K40" s="460"/>
      <c r="L40" s="461"/>
      <c r="M40" s="461"/>
      <c r="N40" s="462"/>
      <c r="O40" s="447" t="s">
        <v>79</v>
      </c>
      <c r="P40" s="448"/>
      <c r="Q40" s="449"/>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450"/>
      <c r="AX40" s="451"/>
      <c r="AY40" s="452"/>
      <c r="AZ40" s="453"/>
      <c r="BA40" s="437"/>
      <c r="BB40" s="438"/>
      <c r="BC40" s="438"/>
      <c r="BD40" s="438"/>
      <c r="BE40" s="439"/>
    </row>
    <row r="41" spans="2:57" ht="20.25" customHeight="1" x14ac:dyDescent="0.45">
      <c r="B41" s="466">
        <f>B38+1</f>
        <v>8</v>
      </c>
      <c r="C41" s="467"/>
      <c r="D41" s="468"/>
      <c r="E41" s="469"/>
      <c r="F41" s="476"/>
      <c r="G41" s="354"/>
      <c r="H41" s="355"/>
      <c r="I41" s="355"/>
      <c r="J41" s="356"/>
      <c r="K41" s="454"/>
      <c r="L41" s="455"/>
      <c r="M41" s="455"/>
      <c r="N41" s="456"/>
      <c r="O41" s="463" t="s">
        <v>77</v>
      </c>
      <c r="P41" s="464"/>
      <c r="Q41" s="465"/>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479"/>
      <c r="AX41" s="480"/>
      <c r="AY41" s="481"/>
      <c r="AZ41" s="482"/>
      <c r="BA41" s="431"/>
      <c r="BB41" s="432"/>
      <c r="BC41" s="432"/>
      <c r="BD41" s="432"/>
      <c r="BE41" s="433"/>
    </row>
    <row r="42" spans="2:57" ht="20.25" customHeight="1" x14ac:dyDescent="0.45">
      <c r="B42" s="466"/>
      <c r="C42" s="470"/>
      <c r="D42" s="471"/>
      <c r="E42" s="472"/>
      <c r="F42" s="477"/>
      <c r="G42" s="354"/>
      <c r="H42" s="355"/>
      <c r="I42" s="355"/>
      <c r="J42" s="356"/>
      <c r="K42" s="457"/>
      <c r="L42" s="458"/>
      <c r="M42" s="458"/>
      <c r="N42" s="459"/>
      <c r="O42" s="440" t="s">
        <v>78</v>
      </c>
      <c r="P42" s="441"/>
      <c r="Q42" s="442"/>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443"/>
      <c r="AX42" s="444"/>
      <c r="AY42" s="445"/>
      <c r="AZ42" s="446"/>
      <c r="BA42" s="434"/>
      <c r="BB42" s="435"/>
      <c r="BC42" s="435"/>
      <c r="BD42" s="435"/>
      <c r="BE42" s="436"/>
    </row>
    <row r="43" spans="2:57" ht="20.25" customHeight="1" x14ac:dyDescent="0.45">
      <c r="B43" s="466"/>
      <c r="C43" s="473"/>
      <c r="D43" s="474"/>
      <c r="E43" s="475"/>
      <c r="F43" s="478"/>
      <c r="G43" s="354"/>
      <c r="H43" s="355"/>
      <c r="I43" s="355"/>
      <c r="J43" s="356"/>
      <c r="K43" s="460"/>
      <c r="L43" s="461"/>
      <c r="M43" s="461"/>
      <c r="N43" s="462"/>
      <c r="O43" s="447" t="s">
        <v>79</v>
      </c>
      <c r="P43" s="448"/>
      <c r="Q43" s="449"/>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450"/>
      <c r="AX43" s="451"/>
      <c r="AY43" s="452"/>
      <c r="AZ43" s="453"/>
      <c r="BA43" s="437"/>
      <c r="BB43" s="438"/>
      <c r="BC43" s="438"/>
      <c r="BD43" s="438"/>
      <c r="BE43" s="439"/>
    </row>
    <row r="44" spans="2:57" ht="20.25" customHeight="1" x14ac:dyDescent="0.45">
      <c r="B44" s="466">
        <f>B41+1</f>
        <v>9</v>
      </c>
      <c r="C44" s="467"/>
      <c r="D44" s="468"/>
      <c r="E44" s="469"/>
      <c r="F44" s="476"/>
      <c r="G44" s="354"/>
      <c r="H44" s="355"/>
      <c r="I44" s="355"/>
      <c r="J44" s="356"/>
      <c r="K44" s="454"/>
      <c r="L44" s="455"/>
      <c r="M44" s="455"/>
      <c r="N44" s="456"/>
      <c r="O44" s="463" t="s">
        <v>77</v>
      </c>
      <c r="P44" s="464"/>
      <c r="Q44" s="465"/>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479"/>
      <c r="AX44" s="480"/>
      <c r="AY44" s="481"/>
      <c r="AZ44" s="482"/>
      <c r="BA44" s="431"/>
      <c r="BB44" s="432"/>
      <c r="BC44" s="432"/>
      <c r="BD44" s="432"/>
      <c r="BE44" s="433"/>
    </row>
    <row r="45" spans="2:57" ht="20.25" customHeight="1" x14ac:dyDescent="0.45">
      <c r="B45" s="466"/>
      <c r="C45" s="470"/>
      <c r="D45" s="471"/>
      <c r="E45" s="472"/>
      <c r="F45" s="477"/>
      <c r="G45" s="354"/>
      <c r="H45" s="355"/>
      <c r="I45" s="355"/>
      <c r="J45" s="356"/>
      <c r="K45" s="457"/>
      <c r="L45" s="458"/>
      <c r="M45" s="458"/>
      <c r="N45" s="459"/>
      <c r="O45" s="440" t="s">
        <v>78</v>
      </c>
      <c r="P45" s="441"/>
      <c r="Q45" s="442"/>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443"/>
      <c r="AX45" s="444"/>
      <c r="AY45" s="445"/>
      <c r="AZ45" s="446"/>
      <c r="BA45" s="434"/>
      <c r="BB45" s="435"/>
      <c r="BC45" s="435"/>
      <c r="BD45" s="435"/>
      <c r="BE45" s="436"/>
    </row>
    <row r="46" spans="2:57" ht="20.25" customHeight="1" x14ac:dyDescent="0.45">
      <c r="B46" s="466"/>
      <c r="C46" s="473"/>
      <c r="D46" s="474"/>
      <c r="E46" s="475"/>
      <c r="F46" s="478"/>
      <c r="G46" s="354"/>
      <c r="H46" s="355"/>
      <c r="I46" s="355"/>
      <c r="J46" s="356"/>
      <c r="K46" s="460"/>
      <c r="L46" s="461"/>
      <c r="M46" s="461"/>
      <c r="N46" s="462"/>
      <c r="O46" s="447" t="s">
        <v>79</v>
      </c>
      <c r="P46" s="448"/>
      <c r="Q46" s="449"/>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450"/>
      <c r="AX46" s="451"/>
      <c r="AY46" s="452"/>
      <c r="AZ46" s="453"/>
      <c r="BA46" s="437"/>
      <c r="BB46" s="438"/>
      <c r="BC46" s="438"/>
      <c r="BD46" s="438"/>
      <c r="BE46" s="439"/>
    </row>
    <row r="47" spans="2:57" ht="20.25" customHeight="1" x14ac:dyDescent="0.45">
      <c r="B47" s="466">
        <f>B44+1</f>
        <v>10</v>
      </c>
      <c r="C47" s="467"/>
      <c r="D47" s="468"/>
      <c r="E47" s="469"/>
      <c r="F47" s="476"/>
      <c r="G47" s="354"/>
      <c r="H47" s="355"/>
      <c r="I47" s="355"/>
      <c r="J47" s="356"/>
      <c r="K47" s="454"/>
      <c r="L47" s="455"/>
      <c r="M47" s="455"/>
      <c r="N47" s="456"/>
      <c r="O47" s="463" t="s">
        <v>77</v>
      </c>
      <c r="P47" s="464"/>
      <c r="Q47" s="465"/>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479"/>
      <c r="AX47" s="480"/>
      <c r="AY47" s="481"/>
      <c r="AZ47" s="482"/>
      <c r="BA47" s="431"/>
      <c r="BB47" s="432"/>
      <c r="BC47" s="432"/>
      <c r="BD47" s="432"/>
      <c r="BE47" s="433"/>
    </row>
    <row r="48" spans="2:57" ht="20.25" customHeight="1" x14ac:dyDescent="0.45">
      <c r="B48" s="466"/>
      <c r="C48" s="470"/>
      <c r="D48" s="471"/>
      <c r="E48" s="472"/>
      <c r="F48" s="477"/>
      <c r="G48" s="354"/>
      <c r="H48" s="355"/>
      <c r="I48" s="355"/>
      <c r="J48" s="356"/>
      <c r="K48" s="457"/>
      <c r="L48" s="458"/>
      <c r="M48" s="458"/>
      <c r="N48" s="459"/>
      <c r="O48" s="440" t="s">
        <v>78</v>
      </c>
      <c r="P48" s="441"/>
      <c r="Q48" s="442"/>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443"/>
      <c r="AX48" s="444"/>
      <c r="AY48" s="445"/>
      <c r="AZ48" s="446"/>
      <c r="BA48" s="434"/>
      <c r="BB48" s="435"/>
      <c r="BC48" s="435"/>
      <c r="BD48" s="435"/>
      <c r="BE48" s="436"/>
    </row>
    <row r="49" spans="2:57" ht="20.25" customHeight="1" x14ac:dyDescent="0.45">
      <c r="B49" s="466"/>
      <c r="C49" s="473"/>
      <c r="D49" s="474"/>
      <c r="E49" s="475"/>
      <c r="F49" s="478"/>
      <c r="G49" s="354"/>
      <c r="H49" s="355"/>
      <c r="I49" s="355"/>
      <c r="J49" s="356"/>
      <c r="K49" s="460"/>
      <c r="L49" s="461"/>
      <c r="M49" s="461"/>
      <c r="N49" s="462"/>
      <c r="O49" s="447" t="s">
        <v>79</v>
      </c>
      <c r="P49" s="448"/>
      <c r="Q49" s="449"/>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450"/>
      <c r="AX49" s="451"/>
      <c r="AY49" s="452"/>
      <c r="AZ49" s="453"/>
      <c r="BA49" s="437"/>
      <c r="BB49" s="438"/>
      <c r="BC49" s="438"/>
      <c r="BD49" s="438"/>
      <c r="BE49" s="439"/>
    </row>
    <row r="50" spans="2:57" ht="20.25" customHeight="1" x14ac:dyDescent="0.45">
      <c r="B50" s="466">
        <f>B47+1</f>
        <v>11</v>
      </c>
      <c r="C50" s="467"/>
      <c r="D50" s="468"/>
      <c r="E50" s="469"/>
      <c r="F50" s="476"/>
      <c r="G50" s="354"/>
      <c r="H50" s="355"/>
      <c r="I50" s="355"/>
      <c r="J50" s="356"/>
      <c r="K50" s="454"/>
      <c r="L50" s="455"/>
      <c r="M50" s="455"/>
      <c r="N50" s="456"/>
      <c r="O50" s="463" t="s">
        <v>77</v>
      </c>
      <c r="P50" s="464"/>
      <c r="Q50" s="465"/>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479"/>
      <c r="AX50" s="480"/>
      <c r="AY50" s="481"/>
      <c r="AZ50" s="482"/>
      <c r="BA50" s="431"/>
      <c r="BB50" s="432"/>
      <c r="BC50" s="432"/>
      <c r="BD50" s="432"/>
      <c r="BE50" s="433"/>
    </row>
    <row r="51" spans="2:57" ht="20.25" customHeight="1" x14ac:dyDescent="0.45">
      <c r="B51" s="466"/>
      <c r="C51" s="470"/>
      <c r="D51" s="471"/>
      <c r="E51" s="472"/>
      <c r="F51" s="477"/>
      <c r="G51" s="354"/>
      <c r="H51" s="355"/>
      <c r="I51" s="355"/>
      <c r="J51" s="356"/>
      <c r="K51" s="457"/>
      <c r="L51" s="458"/>
      <c r="M51" s="458"/>
      <c r="N51" s="459"/>
      <c r="O51" s="440" t="s">
        <v>78</v>
      </c>
      <c r="P51" s="441"/>
      <c r="Q51" s="442"/>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443"/>
      <c r="AX51" s="444"/>
      <c r="AY51" s="445"/>
      <c r="AZ51" s="446"/>
      <c r="BA51" s="434"/>
      <c r="BB51" s="435"/>
      <c r="BC51" s="435"/>
      <c r="BD51" s="435"/>
      <c r="BE51" s="436"/>
    </row>
    <row r="52" spans="2:57" ht="20.25" customHeight="1" x14ac:dyDescent="0.45">
      <c r="B52" s="466"/>
      <c r="C52" s="473"/>
      <c r="D52" s="474"/>
      <c r="E52" s="475"/>
      <c r="F52" s="478"/>
      <c r="G52" s="354"/>
      <c r="H52" s="355"/>
      <c r="I52" s="355"/>
      <c r="J52" s="356"/>
      <c r="K52" s="460"/>
      <c r="L52" s="461"/>
      <c r="M52" s="461"/>
      <c r="N52" s="462"/>
      <c r="O52" s="447" t="s">
        <v>79</v>
      </c>
      <c r="P52" s="448"/>
      <c r="Q52" s="449"/>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450"/>
      <c r="AX52" s="451"/>
      <c r="AY52" s="452"/>
      <c r="AZ52" s="453"/>
      <c r="BA52" s="437"/>
      <c r="BB52" s="438"/>
      <c r="BC52" s="438"/>
      <c r="BD52" s="438"/>
      <c r="BE52" s="439"/>
    </row>
    <row r="53" spans="2:57" ht="20.25" customHeight="1" x14ac:dyDescent="0.45">
      <c r="B53" s="466">
        <f>B50+1</f>
        <v>12</v>
      </c>
      <c r="C53" s="467"/>
      <c r="D53" s="468"/>
      <c r="E53" s="469"/>
      <c r="F53" s="476"/>
      <c r="G53" s="354"/>
      <c r="H53" s="355"/>
      <c r="I53" s="355"/>
      <c r="J53" s="356"/>
      <c r="K53" s="454"/>
      <c r="L53" s="455"/>
      <c r="M53" s="455"/>
      <c r="N53" s="456"/>
      <c r="O53" s="463" t="s">
        <v>77</v>
      </c>
      <c r="P53" s="464"/>
      <c r="Q53" s="465"/>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479"/>
      <c r="AX53" s="480"/>
      <c r="AY53" s="481"/>
      <c r="AZ53" s="482"/>
      <c r="BA53" s="431"/>
      <c r="BB53" s="432"/>
      <c r="BC53" s="432"/>
      <c r="BD53" s="432"/>
      <c r="BE53" s="433"/>
    </row>
    <row r="54" spans="2:57" ht="20.25" customHeight="1" x14ac:dyDescent="0.45">
      <c r="B54" s="466"/>
      <c r="C54" s="470"/>
      <c r="D54" s="471"/>
      <c r="E54" s="472"/>
      <c r="F54" s="477"/>
      <c r="G54" s="354"/>
      <c r="H54" s="355"/>
      <c r="I54" s="355"/>
      <c r="J54" s="356"/>
      <c r="K54" s="457"/>
      <c r="L54" s="458"/>
      <c r="M54" s="458"/>
      <c r="N54" s="459"/>
      <c r="O54" s="440" t="s">
        <v>78</v>
      </c>
      <c r="P54" s="441"/>
      <c r="Q54" s="442"/>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443"/>
      <c r="AX54" s="444"/>
      <c r="AY54" s="445"/>
      <c r="AZ54" s="446"/>
      <c r="BA54" s="434"/>
      <c r="BB54" s="435"/>
      <c r="BC54" s="435"/>
      <c r="BD54" s="435"/>
      <c r="BE54" s="436"/>
    </row>
    <row r="55" spans="2:57" ht="20.25" customHeight="1" x14ac:dyDescent="0.45">
      <c r="B55" s="466"/>
      <c r="C55" s="473"/>
      <c r="D55" s="474"/>
      <c r="E55" s="475"/>
      <c r="F55" s="478"/>
      <c r="G55" s="354"/>
      <c r="H55" s="355"/>
      <c r="I55" s="355"/>
      <c r="J55" s="356"/>
      <c r="K55" s="460"/>
      <c r="L55" s="461"/>
      <c r="M55" s="461"/>
      <c r="N55" s="462"/>
      <c r="O55" s="447" t="s">
        <v>79</v>
      </c>
      <c r="P55" s="448"/>
      <c r="Q55" s="449"/>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450"/>
      <c r="AX55" s="451"/>
      <c r="AY55" s="452"/>
      <c r="AZ55" s="453"/>
      <c r="BA55" s="437"/>
      <c r="BB55" s="438"/>
      <c r="BC55" s="438"/>
      <c r="BD55" s="438"/>
      <c r="BE55" s="439"/>
    </row>
    <row r="56" spans="2:57" ht="20.25" customHeight="1" x14ac:dyDescent="0.45">
      <c r="B56" s="466">
        <f>B53+1</f>
        <v>13</v>
      </c>
      <c r="C56" s="467"/>
      <c r="D56" s="468"/>
      <c r="E56" s="469"/>
      <c r="F56" s="476"/>
      <c r="G56" s="354"/>
      <c r="H56" s="355"/>
      <c r="I56" s="355"/>
      <c r="J56" s="356"/>
      <c r="K56" s="454"/>
      <c r="L56" s="455"/>
      <c r="M56" s="455"/>
      <c r="N56" s="456"/>
      <c r="O56" s="463" t="s">
        <v>77</v>
      </c>
      <c r="P56" s="464"/>
      <c r="Q56" s="465"/>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479"/>
      <c r="AX56" s="480"/>
      <c r="AY56" s="481"/>
      <c r="AZ56" s="482"/>
      <c r="BA56" s="431"/>
      <c r="BB56" s="432"/>
      <c r="BC56" s="432"/>
      <c r="BD56" s="432"/>
      <c r="BE56" s="433"/>
    </row>
    <row r="57" spans="2:57" ht="20.25" customHeight="1" x14ac:dyDescent="0.45">
      <c r="B57" s="466"/>
      <c r="C57" s="470"/>
      <c r="D57" s="471"/>
      <c r="E57" s="472"/>
      <c r="F57" s="477"/>
      <c r="G57" s="354"/>
      <c r="H57" s="355"/>
      <c r="I57" s="355"/>
      <c r="J57" s="356"/>
      <c r="K57" s="457"/>
      <c r="L57" s="458"/>
      <c r="M57" s="458"/>
      <c r="N57" s="459"/>
      <c r="O57" s="440" t="s">
        <v>78</v>
      </c>
      <c r="P57" s="441"/>
      <c r="Q57" s="442"/>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443"/>
      <c r="AX57" s="444"/>
      <c r="AY57" s="445"/>
      <c r="AZ57" s="446"/>
      <c r="BA57" s="434"/>
      <c r="BB57" s="435"/>
      <c r="BC57" s="435"/>
      <c r="BD57" s="435"/>
      <c r="BE57" s="436"/>
    </row>
    <row r="58" spans="2:57" ht="20.25" customHeight="1" x14ac:dyDescent="0.45">
      <c r="B58" s="466"/>
      <c r="C58" s="473"/>
      <c r="D58" s="474"/>
      <c r="E58" s="475"/>
      <c r="F58" s="478"/>
      <c r="G58" s="354"/>
      <c r="H58" s="355"/>
      <c r="I58" s="355"/>
      <c r="J58" s="356"/>
      <c r="K58" s="460"/>
      <c r="L58" s="461"/>
      <c r="M58" s="461"/>
      <c r="N58" s="462"/>
      <c r="O58" s="447" t="s">
        <v>79</v>
      </c>
      <c r="P58" s="448"/>
      <c r="Q58" s="449"/>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450"/>
      <c r="AX58" s="451"/>
      <c r="AY58" s="452"/>
      <c r="AZ58" s="453"/>
      <c r="BA58" s="437"/>
      <c r="BB58" s="438"/>
      <c r="BC58" s="438"/>
      <c r="BD58" s="438"/>
      <c r="BE58" s="439"/>
    </row>
    <row r="59" spans="2:57" ht="20.25" customHeight="1" x14ac:dyDescent="0.45">
      <c r="B59" s="466">
        <f>B56+1</f>
        <v>14</v>
      </c>
      <c r="C59" s="467"/>
      <c r="D59" s="468"/>
      <c r="E59" s="469"/>
      <c r="F59" s="476"/>
      <c r="G59" s="354"/>
      <c r="H59" s="355"/>
      <c r="I59" s="355"/>
      <c r="J59" s="356"/>
      <c r="K59" s="454"/>
      <c r="L59" s="455"/>
      <c r="M59" s="455"/>
      <c r="N59" s="456"/>
      <c r="O59" s="463" t="s">
        <v>77</v>
      </c>
      <c r="P59" s="464"/>
      <c r="Q59" s="465"/>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479"/>
      <c r="AX59" s="480"/>
      <c r="AY59" s="481"/>
      <c r="AZ59" s="482"/>
      <c r="BA59" s="431"/>
      <c r="BB59" s="432"/>
      <c r="BC59" s="432"/>
      <c r="BD59" s="432"/>
      <c r="BE59" s="433"/>
    </row>
    <row r="60" spans="2:57" ht="20.25" customHeight="1" x14ac:dyDescent="0.45">
      <c r="B60" s="466"/>
      <c r="C60" s="470"/>
      <c r="D60" s="471"/>
      <c r="E60" s="472"/>
      <c r="F60" s="477"/>
      <c r="G60" s="354"/>
      <c r="H60" s="355"/>
      <c r="I60" s="355"/>
      <c r="J60" s="356"/>
      <c r="K60" s="457"/>
      <c r="L60" s="458"/>
      <c r="M60" s="458"/>
      <c r="N60" s="459"/>
      <c r="O60" s="440" t="s">
        <v>78</v>
      </c>
      <c r="P60" s="441"/>
      <c r="Q60" s="442"/>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443"/>
      <c r="AX60" s="444"/>
      <c r="AY60" s="445"/>
      <c r="AZ60" s="446"/>
      <c r="BA60" s="434"/>
      <c r="BB60" s="435"/>
      <c r="BC60" s="435"/>
      <c r="BD60" s="435"/>
      <c r="BE60" s="436"/>
    </row>
    <row r="61" spans="2:57" ht="20.25" customHeight="1" x14ac:dyDescent="0.45">
      <c r="B61" s="466"/>
      <c r="C61" s="473"/>
      <c r="D61" s="474"/>
      <c r="E61" s="475"/>
      <c r="F61" s="478"/>
      <c r="G61" s="354"/>
      <c r="H61" s="355"/>
      <c r="I61" s="355"/>
      <c r="J61" s="356"/>
      <c r="K61" s="460"/>
      <c r="L61" s="461"/>
      <c r="M61" s="461"/>
      <c r="N61" s="462"/>
      <c r="O61" s="447" t="s">
        <v>79</v>
      </c>
      <c r="P61" s="448"/>
      <c r="Q61" s="449"/>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450"/>
      <c r="AX61" s="451"/>
      <c r="AY61" s="452"/>
      <c r="AZ61" s="453"/>
      <c r="BA61" s="437"/>
      <c r="BB61" s="438"/>
      <c r="BC61" s="438"/>
      <c r="BD61" s="438"/>
      <c r="BE61" s="439"/>
    </row>
    <row r="62" spans="2:57" ht="20.25" customHeight="1" x14ac:dyDescent="0.45">
      <c r="B62" s="466">
        <f>B59+1</f>
        <v>15</v>
      </c>
      <c r="C62" s="467"/>
      <c r="D62" s="468"/>
      <c r="E62" s="469"/>
      <c r="F62" s="476"/>
      <c r="G62" s="354"/>
      <c r="H62" s="355"/>
      <c r="I62" s="355"/>
      <c r="J62" s="356"/>
      <c r="K62" s="454"/>
      <c r="L62" s="455"/>
      <c r="M62" s="455"/>
      <c r="N62" s="456"/>
      <c r="O62" s="463" t="s">
        <v>77</v>
      </c>
      <c r="P62" s="464"/>
      <c r="Q62" s="465"/>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479"/>
      <c r="AX62" s="480"/>
      <c r="AY62" s="481"/>
      <c r="AZ62" s="482"/>
      <c r="BA62" s="431"/>
      <c r="BB62" s="432"/>
      <c r="BC62" s="432"/>
      <c r="BD62" s="432"/>
      <c r="BE62" s="433"/>
    </row>
    <row r="63" spans="2:57" ht="20.25" customHeight="1" x14ac:dyDescent="0.45">
      <c r="B63" s="466"/>
      <c r="C63" s="470"/>
      <c r="D63" s="471"/>
      <c r="E63" s="472"/>
      <c r="F63" s="477"/>
      <c r="G63" s="354"/>
      <c r="H63" s="355"/>
      <c r="I63" s="355"/>
      <c r="J63" s="356"/>
      <c r="K63" s="457"/>
      <c r="L63" s="458"/>
      <c r="M63" s="458"/>
      <c r="N63" s="459"/>
      <c r="O63" s="440" t="s">
        <v>78</v>
      </c>
      <c r="P63" s="441"/>
      <c r="Q63" s="442"/>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443"/>
      <c r="AX63" s="444"/>
      <c r="AY63" s="445"/>
      <c r="AZ63" s="446"/>
      <c r="BA63" s="434"/>
      <c r="BB63" s="435"/>
      <c r="BC63" s="435"/>
      <c r="BD63" s="435"/>
      <c r="BE63" s="436"/>
    </row>
    <row r="64" spans="2:57" ht="20.25" customHeight="1" x14ac:dyDescent="0.45">
      <c r="B64" s="466"/>
      <c r="C64" s="473"/>
      <c r="D64" s="474"/>
      <c r="E64" s="475"/>
      <c r="F64" s="478"/>
      <c r="G64" s="354"/>
      <c r="H64" s="355"/>
      <c r="I64" s="355"/>
      <c r="J64" s="356"/>
      <c r="K64" s="460"/>
      <c r="L64" s="461"/>
      <c r="M64" s="461"/>
      <c r="N64" s="462"/>
      <c r="O64" s="447" t="s">
        <v>79</v>
      </c>
      <c r="P64" s="448"/>
      <c r="Q64" s="449"/>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450"/>
      <c r="AX64" s="451"/>
      <c r="AY64" s="452"/>
      <c r="AZ64" s="453"/>
      <c r="BA64" s="437"/>
      <c r="BB64" s="438"/>
      <c r="BC64" s="438"/>
      <c r="BD64" s="438"/>
      <c r="BE64" s="439"/>
    </row>
    <row r="65" spans="1:72" ht="20.25" customHeight="1" x14ac:dyDescent="0.45">
      <c r="B65" s="466">
        <f>B62+1</f>
        <v>16</v>
      </c>
      <c r="C65" s="467"/>
      <c r="D65" s="468"/>
      <c r="E65" s="469"/>
      <c r="F65" s="476"/>
      <c r="G65" s="354"/>
      <c r="H65" s="355"/>
      <c r="I65" s="355"/>
      <c r="J65" s="356"/>
      <c r="K65" s="454"/>
      <c r="L65" s="455"/>
      <c r="M65" s="455"/>
      <c r="N65" s="456"/>
      <c r="O65" s="463" t="s">
        <v>77</v>
      </c>
      <c r="P65" s="464"/>
      <c r="Q65" s="465"/>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479"/>
      <c r="AX65" s="480"/>
      <c r="AY65" s="481"/>
      <c r="AZ65" s="482"/>
      <c r="BA65" s="431"/>
      <c r="BB65" s="432"/>
      <c r="BC65" s="432"/>
      <c r="BD65" s="432"/>
      <c r="BE65" s="433"/>
    </row>
    <row r="66" spans="1:72" ht="20.25" customHeight="1" x14ac:dyDescent="0.45">
      <c r="B66" s="466"/>
      <c r="C66" s="470"/>
      <c r="D66" s="471"/>
      <c r="E66" s="472"/>
      <c r="F66" s="477"/>
      <c r="G66" s="354"/>
      <c r="H66" s="355"/>
      <c r="I66" s="355"/>
      <c r="J66" s="356"/>
      <c r="K66" s="457"/>
      <c r="L66" s="458"/>
      <c r="M66" s="458"/>
      <c r="N66" s="459"/>
      <c r="O66" s="440" t="s">
        <v>78</v>
      </c>
      <c r="P66" s="441"/>
      <c r="Q66" s="442"/>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443"/>
      <c r="AX66" s="444"/>
      <c r="AY66" s="445"/>
      <c r="AZ66" s="446"/>
      <c r="BA66" s="434"/>
      <c r="BB66" s="435"/>
      <c r="BC66" s="435"/>
      <c r="BD66" s="435"/>
      <c r="BE66" s="436"/>
    </row>
    <row r="67" spans="1:72" ht="20.25" customHeight="1" x14ac:dyDescent="0.45">
      <c r="B67" s="466"/>
      <c r="C67" s="473"/>
      <c r="D67" s="474"/>
      <c r="E67" s="475"/>
      <c r="F67" s="478"/>
      <c r="G67" s="354"/>
      <c r="H67" s="355"/>
      <c r="I67" s="355"/>
      <c r="J67" s="356"/>
      <c r="K67" s="460"/>
      <c r="L67" s="461"/>
      <c r="M67" s="461"/>
      <c r="N67" s="462"/>
      <c r="O67" s="447" t="s">
        <v>79</v>
      </c>
      <c r="P67" s="448"/>
      <c r="Q67" s="449"/>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450"/>
      <c r="AX67" s="451"/>
      <c r="AY67" s="452"/>
      <c r="AZ67" s="453"/>
      <c r="BA67" s="437"/>
      <c r="BB67" s="438"/>
      <c r="BC67" s="438"/>
      <c r="BD67" s="438"/>
      <c r="BE67" s="439"/>
    </row>
    <row r="68" spans="1:72" ht="20.25" customHeight="1" x14ac:dyDescent="0.45">
      <c r="B68" s="466">
        <f>B65+1</f>
        <v>17</v>
      </c>
      <c r="C68" s="467"/>
      <c r="D68" s="468"/>
      <c r="E68" s="469"/>
      <c r="F68" s="476"/>
      <c r="G68" s="354"/>
      <c r="H68" s="355"/>
      <c r="I68" s="355"/>
      <c r="J68" s="356"/>
      <c r="K68" s="454"/>
      <c r="L68" s="455"/>
      <c r="M68" s="455"/>
      <c r="N68" s="456"/>
      <c r="O68" s="463" t="s">
        <v>77</v>
      </c>
      <c r="P68" s="464"/>
      <c r="Q68" s="465"/>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479"/>
      <c r="AX68" s="480"/>
      <c r="AY68" s="481"/>
      <c r="AZ68" s="482"/>
      <c r="BA68" s="431"/>
      <c r="BB68" s="432"/>
      <c r="BC68" s="432"/>
      <c r="BD68" s="432"/>
      <c r="BE68" s="433"/>
    </row>
    <row r="69" spans="1:72" ht="20.25" customHeight="1" x14ac:dyDescent="0.45">
      <c r="B69" s="466"/>
      <c r="C69" s="470"/>
      <c r="D69" s="471"/>
      <c r="E69" s="472"/>
      <c r="F69" s="477"/>
      <c r="G69" s="354"/>
      <c r="H69" s="355"/>
      <c r="I69" s="355"/>
      <c r="J69" s="356"/>
      <c r="K69" s="457"/>
      <c r="L69" s="458"/>
      <c r="M69" s="458"/>
      <c r="N69" s="459"/>
      <c r="O69" s="440" t="s">
        <v>78</v>
      </c>
      <c r="P69" s="441"/>
      <c r="Q69" s="442"/>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443"/>
      <c r="AX69" s="444"/>
      <c r="AY69" s="445"/>
      <c r="AZ69" s="446"/>
      <c r="BA69" s="434"/>
      <c r="BB69" s="435"/>
      <c r="BC69" s="435"/>
      <c r="BD69" s="435"/>
      <c r="BE69" s="436"/>
    </row>
    <row r="70" spans="1:72" ht="20.25" customHeight="1" thickBot="1" x14ac:dyDescent="0.5">
      <c r="B70" s="466"/>
      <c r="C70" s="473"/>
      <c r="D70" s="474"/>
      <c r="E70" s="475"/>
      <c r="F70" s="478"/>
      <c r="G70" s="354"/>
      <c r="H70" s="355"/>
      <c r="I70" s="355"/>
      <c r="J70" s="356"/>
      <c r="K70" s="460"/>
      <c r="L70" s="461"/>
      <c r="M70" s="461"/>
      <c r="N70" s="462"/>
      <c r="O70" s="447" t="s">
        <v>79</v>
      </c>
      <c r="P70" s="448"/>
      <c r="Q70" s="449"/>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450"/>
      <c r="AX70" s="451"/>
      <c r="AY70" s="452"/>
      <c r="AZ70" s="453"/>
      <c r="BA70" s="437"/>
      <c r="BB70" s="438"/>
      <c r="BC70" s="438"/>
      <c r="BD70" s="438"/>
      <c r="BE70" s="439"/>
    </row>
    <row r="71" spans="1:72" s="157" customFormat="1" ht="6" customHeight="1" thickBot="1" x14ac:dyDescent="0.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5">
      <c r="B72" s="158"/>
      <c r="C72" s="159"/>
      <c r="D72" s="159"/>
      <c r="E72" s="159"/>
      <c r="F72" s="489" t="s">
        <v>80</v>
      </c>
      <c r="G72" s="489"/>
      <c r="H72" s="489"/>
      <c r="I72" s="489"/>
      <c r="J72" s="489"/>
      <c r="K72" s="489"/>
      <c r="L72" s="489"/>
      <c r="M72" s="489"/>
      <c r="N72" s="489"/>
      <c r="O72" s="489"/>
      <c r="P72" s="489"/>
      <c r="Q72" s="490"/>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491"/>
      <c r="AX72" s="492"/>
      <c r="AY72" s="492"/>
      <c r="AZ72" s="493"/>
      <c r="BA72" s="483"/>
      <c r="BB72" s="484"/>
      <c r="BC72" s="484"/>
      <c r="BD72" s="484"/>
      <c r="BE72" s="485"/>
    </row>
    <row r="73" spans="1:72" ht="20.25" customHeight="1" thickBot="1" x14ac:dyDescent="0.5">
      <c r="B73" s="160"/>
      <c r="C73" s="161"/>
      <c r="D73" s="161"/>
      <c r="E73" s="161"/>
      <c r="F73" s="497" t="s">
        <v>81</v>
      </c>
      <c r="G73" s="497"/>
      <c r="H73" s="497"/>
      <c r="I73" s="497"/>
      <c r="J73" s="497"/>
      <c r="K73" s="497"/>
      <c r="L73" s="497"/>
      <c r="M73" s="497"/>
      <c r="N73" s="497"/>
      <c r="O73" s="497"/>
      <c r="P73" s="497"/>
      <c r="Q73" s="498"/>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494"/>
      <c r="AX73" s="495"/>
      <c r="AY73" s="495"/>
      <c r="AZ73" s="496"/>
      <c r="BA73" s="486"/>
      <c r="BB73" s="487"/>
      <c r="BC73" s="487"/>
      <c r="BD73" s="487"/>
      <c r="BE73" s="488"/>
    </row>
    <row r="74" spans="1:72" ht="13.5" customHeight="1" x14ac:dyDescent="0.45">
      <c r="C74" s="162"/>
      <c r="D74" s="162"/>
      <c r="E74" s="162"/>
      <c r="F74" s="163"/>
      <c r="G74" s="164"/>
      <c r="AE74" s="165"/>
    </row>
    <row r="75" spans="1:72" ht="11.4" customHeight="1" x14ac:dyDescent="0.45">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 customHeight="1" x14ac:dyDescent="0.25">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 customHeight="1" x14ac:dyDescent="0.45">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 customHeight="1" x14ac:dyDescent="0.45">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 customHeight="1" x14ac:dyDescent="0.45">
      <c r="B79" s="91" t="s">
        <v>85</v>
      </c>
      <c r="C79" s="92"/>
      <c r="D79" s="92"/>
      <c r="E79" s="92"/>
      <c r="F79" s="92"/>
    </row>
    <row r="80" spans="1:72" s="91" customFormat="1" ht="24.9" customHeight="1" x14ac:dyDescent="0.45">
      <c r="B80" s="91" t="s">
        <v>86</v>
      </c>
    </row>
    <row r="81" spans="2:7" s="91" customFormat="1" ht="24.9" customHeight="1" x14ac:dyDescent="0.45">
      <c r="B81" s="91" t="s">
        <v>87</v>
      </c>
    </row>
    <row r="82" spans="2:7" s="91" customFormat="1" ht="24.9" customHeight="1" x14ac:dyDescent="0.45">
      <c r="B82" s="91" t="s">
        <v>99</v>
      </c>
    </row>
    <row r="83" spans="2:7" s="91" customFormat="1" ht="24.9" customHeight="1" x14ac:dyDescent="0.45">
      <c r="B83" s="91" t="s">
        <v>88</v>
      </c>
    </row>
    <row r="84" spans="2:7" s="91" customFormat="1" ht="24.9" customHeight="1" x14ac:dyDescent="0.45">
      <c r="B84" s="91" t="s">
        <v>101</v>
      </c>
    </row>
    <row r="85" spans="2:7" s="91" customFormat="1" ht="24.9" customHeight="1" x14ac:dyDescent="0.45"/>
    <row r="86" spans="2:7" s="91" customFormat="1" ht="24.9" customHeight="1" x14ac:dyDescent="0.45">
      <c r="C86" s="83" t="s">
        <v>5</v>
      </c>
      <c r="D86" s="346" t="s">
        <v>6</v>
      </c>
      <c r="E86" s="346"/>
      <c r="F86" s="346"/>
      <c r="G86" s="346"/>
    </row>
    <row r="87" spans="2:7" s="91" customFormat="1" ht="24.9" customHeight="1" x14ac:dyDescent="0.45">
      <c r="C87" s="88" t="s">
        <v>1</v>
      </c>
      <c r="D87" s="346" t="s">
        <v>24</v>
      </c>
      <c r="E87" s="346"/>
      <c r="F87" s="346"/>
      <c r="G87" s="346"/>
    </row>
    <row r="88" spans="2:7" s="91" customFormat="1" ht="24.9" customHeight="1" x14ac:dyDescent="0.45">
      <c r="C88" s="88" t="s">
        <v>2</v>
      </c>
      <c r="D88" s="346" t="s">
        <v>25</v>
      </c>
      <c r="E88" s="346"/>
      <c r="F88" s="346"/>
      <c r="G88" s="346"/>
    </row>
    <row r="89" spans="2:7" s="91" customFormat="1" ht="24.9" customHeight="1" x14ac:dyDescent="0.45">
      <c r="C89" s="88" t="s">
        <v>3</v>
      </c>
      <c r="D89" s="346" t="s">
        <v>26</v>
      </c>
      <c r="E89" s="346"/>
      <c r="F89" s="346"/>
      <c r="G89" s="346"/>
    </row>
    <row r="90" spans="2:7" s="91" customFormat="1" ht="24.9" customHeight="1" x14ac:dyDescent="0.45">
      <c r="C90" s="88" t="s">
        <v>4</v>
      </c>
      <c r="D90" s="346" t="s">
        <v>37</v>
      </c>
      <c r="E90" s="346"/>
      <c r="F90" s="346"/>
      <c r="G90" s="346"/>
    </row>
    <row r="91" spans="2:7" s="91" customFormat="1" ht="24.9" customHeight="1" x14ac:dyDescent="0.45"/>
    <row r="92" spans="2:7" s="91" customFormat="1" ht="24.9" customHeight="1" x14ac:dyDescent="0.45">
      <c r="C92" s="91" t="s">
        <v>89</v>
      </c>
    </row>
    <row r="93" spans="2:7" s="91" customFormat="1" ht="24.9" customHeight="1" x14ac:dyDescent="0.45">
      <c r="C93" s="91" t="s">
        <v>97</v>
      </c>
    </row>
    <row r="94" spans="2:7" s="91" customFormat="1" ht="24.9" customHeight="1" x14ac:dyDescent="0.45">
      <c r="C94" s="91" t="s">
        <v>90</v>
      </c>
    </row>
    <row r="95" spans="2:7" s="91" customFormat="1" ht="24.9" customHeight="1" x14ac:dyDescent="0.45"/>
    <row r="96" spans="2:7" s="91" customFormat="1" ht="24.9" customHeight="1" x14ac:dyDescent="0.45">
      <c r="B96" s="91" t="s">
        <v>102</v>
      </c>
    </row>
    <row r="97" spans="2:2" s="91" customFormat="1" ht="24.9" customHeight="1" x14ac:dyDescent="0.45">
      <c r="B97" s="91" t="s">
        <v>91</v>
      </c>
    </row>
    <row r="98" spans="2:2" s="91" customFormat="1" ht="24.9" customHeight="1" x14ac:dyDescent="0.45">
      <c r="B98" s="91" t="s">
        <v>98</v>
      </c>
    </row>
    <row r="99" spans="2:2" s="91" customFormat="1" ht="24.9" customHeight="1" x14ac:dyDescent="0.45">
      <c r="B99" s="91" t="s">
        <v>92</v>
      </c>
    </row>
    <row r="100" spans="2:2" s="91" customFormat="1" ht="24.9" customHeight="1" x14ac:dyDescent="0.45">
      <c r="B100" s="91" t="s">
        <v>93</v>
      </c>
    </row>
    <row r="101" spans="2:2" s="91" customFormat="1" ht="24.9" customHeight="1" x14ac:dyDescent="0.45">
      <c r="B101" s="91" t="s">
        <v>53</v>
      </c>
    </row>
    <row r="102" spans="2:2" s="91" customFormat="1" ht="24.9" customHeight="1" x14ac:dyDescent="0.45">
      <c r="B102" s="91" t="s">
        <v>103</v>
      </c>
    </row>
    <row r="103" spans="2:2" s="91" customFormat="1" ht="24.9" customHeight="1" x14ac:dyDescent="0.45">
      <c r="B103" s="91" t="s">
        <v>94</v>
      </c>
    </row>
    <row r="104" spans="2:2" s="91" customFormat="1" ht="24.9" customHeight="1" x14ac:dyDescent="0.45">
      <c r="B104" s="91" t="s">
        <v>104</v>
      </c>
    </row>
    <row r="105" spans="2:2" s="91" customFormat="1" ht="24.9" customHeight="1" x14ac:dyDescent="0.45">
      <c r="B105" s="91" t="s">
        <v>95</v>
      </c>
    </row>
    <row r="106" spans="2:2" s="91" customFormat="1" ht="24.9" customHeight="1" x14ac:dyDescent="0.45">
      <c r="B106" s="91" t="s">
        <v>96</v>
      </c>
    </row>
    <row r="107" spans="2:2" s="91" customFormat="1" ht="24.9" customHeight="1" x14ac:dyDescent="0.45">
      <c r="B107" s="91" t="s">
        <v>48</v>
      </c>
    </row>
    <row r="108" spans="2:2" s="91" customFormat="1" ht="24.9" customHeight="1" x14ac:dyDescent="0.45">
      <c r="B108" s="91" t="s">
        <v>105</v>
      </c>
    </row>
    <row r="109" spans="2:2" s="91" customFormat="1" ht="24.9" customHeight="1" x14ac:dyDescent="0.45">
      <c r="B109" s="91" t="s">
        <v>106</v>
      </c>
    </row>
    <row r="110" spans="2:2" ht="24.9" customHeight="1" x14ac:dyDescent="0.45">
      <c r="B110" s="5" t="s">
        <v>241</v>
      </c>
    </row>
  </sheetData>
  <sheetProtection insertColumns="0" deleteRows="0"/>
  <mergeCells count="294">
    <mergeCell ref="BA4:BD4"/>
    <mergeCell ref="AW6:AX6"/>
    <mergeCell ref="BA6:BB6"/>
    <mergeCell ref="BA8:BC8"/>
    <mergeCell ref="AN10:AP10"/>
    <mergeCell ref="BA10:BC10"/>
    <mergeCell ref="AO1:BD1"/>
    <mergeCell ref="Y2:Z2"/>
    <mergeCell ref="AB2:AC2"/>
    <mergeCell ref="AF2:AG2"/>
    <mergeCell ref="AO2:BD2"/>
    <mergeCell ref="BA3:BD3"/>
    <mergeCell ref="AT12:AV12"/>
    <mergeCell ref="AX12:AZ12"/>
    <mergeCell ref="BB12:BC12"/>
    <mergeCell ref="B15:B19"/>
    <mergeCell ref="C15:E19"/>
    <mergeCell ref="F15:F19"/>
    <mergeCell ref="G15:J19"/>
    <mergeCell ref="K15:N19"/>
    <mergeCell ref="O15:Q19"/>
    <mergeCell ref="R15:AV15"/>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32:B34"/>
    <mergeCell ref="C32:E34"/>
    <mergeCell ref="F32:F34"/>
    <mergeCell ref="G32:J34"/>
    <mergeCell ref="K32:N34"/>
    <mergeCell ref="O32:Q32"/>
    <mergeCell ref="AW29:AX29"/>
    <mergeCell ref="AY29:AZ29"/>
    <mergeCell ref="AW32:AX32"/>
    <mergeCell ref="AY32:AZ32"/>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B50:B52"/>
    <mergeCell ref="C50:E52"/>
    <mergeCell ref="F50:F52"/>
    <mergeCell ref="G50:J52"/>
    <mergeCell ref="K50:N52"/>
    <mergeCell ref="O50:Q50"/>
    <mergeCell ref="AW47:AX47"/>
    <mergeCell ref="AY47:AZ47"/>
    <mergeCell ref="AW50:AX50"/>
    <mergeCell ref="AY50:AZ50"/>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K56:N58"/>
    <mergeCell ref="O56:Q56"/>
    <mergeCell ref="AW56:AX56"/>
    <mergeCell ref="AY56:AZ56"/>
    <mergeCell ref="K53:N55"/>
    <mergeCell ref="O53:Q53"/>
    <mergeCell ref="AW53:AX53"/>
    <mergeCell ref="AY53:AZ53"/>
    <mergeCell ref="BA53:BE55"/>
    <mergeCell ref="O54:Q54"/>
    <mergeCell ref="AW54:AX54"/>
    <mergeCell ref="AY54:AZ54"/>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3.3984375" style="198" bestFit="1" customWidth="1"/>
    <col min="5" max="5" width="15.59765625" style="199" customWidth="1"/>
    <col min="6" max="6" width="3.3984375" style="199" bestFit="1" customWidth="1"/>
    <col min="7" max="7" width="15.59765625" style="199" customWidth="1"/>
    <col min="8" max="8" width="3.3984375" style="199" bestFit="1" customWidth="1"/>
    <col min="9" max="9" width="15.59765625" style="198" customWidth="1"/>
    <col min="10" max="10" width="3.3984375" style="199" bestFit="1" customWidth="1"/>
    <col min="11" max="11" width="15.59765625" style="199" customWidth="1"/>
    <col min="12" max="12" width="3.3984375" style="199" customWidth="1"/>
    <col min="13" max="13" width="15.59765625" style="199" customWidth="1"/>
    <col min="14" max="14" width="3.3984375" style="199" customWidth="1"/>
    <col min="15" max="15" width="15.59765625" style="199" customWidth="1"/>
    <col min="16" max="16" width="3.3984375" style="199" customWidth="1"/>
    <col min="17" max="17" width="15.59765625" style="199" customWidth="1"/>
    <col min="18" max="18" width="3.3984375" style="199" customWidth="1"/>
    <col min="19" max="19" width="15.59765625" style="199" customWidth="1"/>
    <col min="20" max="20" width="3.3984375" style="199" customWidth="1"/>
    <col min="21" max="21" width="15.59765625" style="199" customWidth="1"/>
    <col min="22" max="22" width="3.3984375" style="199" customWidth="1"/>
    <col min="23" max="23" width="50.59765625" style="199" customWidth="1"/>
    <col min="24" max="16384" width="9" style="199"/>
  </cols>
  <sheetData>
    <row r="1" spans="2:23" x14ac:dyDescent="0.45">
      <c r="B1" s="197" t="s">
        <v>107</v>
      </c>
    </row>
    <row r="2" spans="2:23" x14ac:dyDescent="0.45">
      <c r="B2" s="200" t="s">
        <v>108</v>
      </c>
      <c r="E2" s="201"/>
      <c r="I2" s="202"/>
    </row>
    <row r="3" spans="2:23" x14ac:dyDescent="0.45">
      <c r="B3" s="202" t="s">
        <v>109</v>
      </c>
      <c r="E3" s="201" t="s">
        <v>110</v>
      </c>
      <c r="I3" s="202"/>
    </row>
    <row r="4" spans="2:23" x14ac:dyDescent="0.45">
      <c r="B4" s="200"/>
      <c r="E4" s="597" t="s">
        <v>111</v>
      </c>
      <c r="F4" s="597"/>
      <c r="G4" s="597"/>
      <c r="H4" s="597"/>
      <c r="I4" s="597"/>
      <c r="J4" s="597"/>
      <c r="K4" s="597"/>
      <c r="M4" s="597" t="s">
        <v>112</v>
      </c>
      <c r="N4" s="597"/>
      <c r="O4" s="597"/>
      <c r="Q4" s="597" t="s">
        <v>113</v>
      </c>
      <c r="R4" s="597"/>
      <c r="S4" s="597"/>
      <c r="T4" s="597"/>
      <c r="U4" s="597"/>
      <c r="W4" s="597" t="s">
        <v>114</v>
      </c>
    </row>
    <row r="5" spans="2:23" x14ac:dyDescent="0.45">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5">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5">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5">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5">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5">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5">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5">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5">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5">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5">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5">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5">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5">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5">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5">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5">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5">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5">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5">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5">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5">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5">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5">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5">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5">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5">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5">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5">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5">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5">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5">
      <c r="C36" s="211"/>
    </row>
    <row r="37" spans="2:23" x14ac:dyDescent="0.45">
      <c r="C37" s="212" t="s">
        <v>151</v>
      </c>
    </row>
    <row r="38" spans="2:23" x14ac:dyDescent="0.45">
      <c r="C38" s="212" t="s">
        <v>152</v>
      </c>
    </row>
    <row r="39" spans="2:23" x14ac:dyDescent="0.45">
      <c r="C39" s="212" t="s">
        <v>153</v>
      </c>
    </row>
    <row r="40" spans="2:23" x14ac:dyDescent="0.45">
      <c r="C40" s="212" t="s">
        <v>154</v>
      </c>
    </row>
    <row r="41" spans="2:23" x14ac:dyDescent="0.45">
      <c r="C41" s="200" t="s">
        <v>155</v>
      </c>
    </row>
    <row r="42" spans="2:23" x14ac:dyDescent="0.45">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Normal="55" zoomScaleSheetLayoutView="100" workbookViewId="0"/>
  </sheetViews>
  <sheetFormatPr defaultColWidth="4.5" defaultRowHeight="14.4" x14ac:dyDescent="0.45"/>
  <cols>
    <col min="1" max="1" width="0.8984375" style="138" customWidth="1"/>
    <col min="2" max="58" width="5.69921875" style="138" customWidth="1"/>
    <col min="59" max="59" width="1.09765625" style="138" customWidth="1"/>
    <col min="60" max="16384" width="4.5" style="138"/>
  </cols>
  <sheetData>
    <row r="1" spans="2:63" s="91" customFormat="1" ht="20.25" customHeight="1" x14ac:dyDescent="0.45">
      <c r="C1" s="92" t="s">
        <v>250</v>
      </c>
      <c r="D1" s="92"/>
      <c r="E1" s="92"/>
      <c r="F1" s="92"/>
      <c r="I1" s="93" t="s">
        <v>60</v>
      </c>
      <c r="L1" s="92"/>
      <c r="M1" s="92"/>
      <c r="N1" s="92"/>
      <c r="O1" s="92"/>
      <c r="P1" s="92"/>
      <c r="Q1" s="92"/>
      <c r="R1" s="92"/>
      <c r="S1" s="92"/>
      <c r="AO1" s="95" t="s">
        <v>61</v>
      </c>
      <c r="AP1" s="661" t="s">
        <v>231</v>
      </c>
      <c r="AQ1" s="661"/>
      <c r="AR1" s="661"/>
      <c r="AS1" s="661"/>
      <c r="AT1" s="661"/>
      <c r="AU1" s="661"/>
      <c r="AV1" s="661"/>
      <c r="AW1" s="661"/>
      <c r="AX1" s="661"/>
      <c r="AY1" s="661"/>
      <c r="AZ1" s="661"/>
      <c r="BA1" s="661"/>
      <c r="BB1" s="661"/>
      <c r="BC1" s="661"/>
      <c r="BD1" s="661"/>
      <c r="BE1" s="661"/>
      <c r="BF1" s="95" t="s">
        <v>0</v>
      </c>
    </row>
    <row r="2" spans="2:63" s="102" customFormat="1" ht="20.25" customHeight="1" x14ac:dyDescent="0.45">
      <c r="F2" s="93"/>
      <c r="I2" s="93"/>
      <c r="J2" s="93"/>
      <c r="L2" s="95"/>
      <c r="M2" s="95"/>
      <c r="N2" s="95"/>
      <c r="O2" s="95"/>
      <c r="P2" s="95"/>
      <c r="Q2" s="95"/>
      <c r="R2" s="95"/>
      <c r="S2" s="95"/>
      <c r="X2" s="2" t="s">
        <v>17</v>
      </c>
      <c r="Y2" s="415">
        <v>6</v>
      </c>
      <c r="Z2" s="415"/>
      <c r="AA2" s="2" t="s">
        <v>14</v>
      </c>
      <c r="AB2" s="596">
        <f>IF(Y2=0,"",YEAR(DATE(2018+Y2,1,1)))</f>
        <v>2024</v>
      </c>
      <c r="AC2" s="596"/>
      <c r="AD2" s="1" t="s">
        <v>18</v>
      </c>
      <c r="AE2" s="1" t="s">
        <v>19</v>
      </c>
      <c r="AF2" s="415">
        <v>4</v>
      </c>
      <c r="AG2" s="415"/>
      <c r="AH2" s="1" t="s">
        <v>20</v>
      </c>
      <c r="AO2" s="95" t="s">
        <v>62</v>
      </c>
      <c r="AP2" s="413"/>
      <c r="AQ2" s="413"/>
      <c r="AR2" s="413"/>
      <c r="AS2" s="413"/>
      <c r="AT2" s="413"/>
      <c r="AU2" s="413"/>
      <c r="AV2" s="413"/>
      <c r="AW2" s="413"/>
      <c r="AX2" s="413"/>
      <c r="AY2" s="413"/>
      <c r="AZ2" s="413"/>
      <c r="BA2" s="413"/>
      <c r="BB2" s="413"/>
      <c r="BC2" s="413"/>
      <c r="BD2" s="413"/>
      <c r="BE2" s="413"/>
      <c r="BF2" s="95" t="s">
        <v>0</v>
      </c>
      <c r="BG2" s="95"/>
      <c r="BH2" s="95"/>
      <c r="BI2" s="95"/>
    </row>
    <row r="3" spans="2:63" s="102" customFormat="1" ht="20.25" customHeight="1" x14ac:dyDescent="0.45">
      <c r="F3" s="93"/>
      <c r="I3" s="93"/>
      <c r="K3" s="95"/>
      <c r="L3" s="95"/>
      <c r="M3" s="95"/>
      <c r="N3" s="95"/>
      <c r="O3" s="95"/>
      <c r="P3" s="95"/>
      <c r="Q3" s="95"/>
      <c r="Y3" s="213"/>
      <c r="Z3" s="213"/>
      <c r="AA3" s="214"/>
      <c r="AB3" s="215"/>
      <c r="AC3" s="214"/>
      <c r="AZ3" s="103" t="s">
        <v>38</v>
      </c>
      <c r="BA3" s="591" t="s">
        <v>47</v>
      </c>
      <c r="BB3" s="592"/>
      <c r="BC3" s="592"/>
      <c r="BD3" s="593"/>
      <c r="BE3" s="95"/>
    </row>
    <row r="4" spans="2:63" s="102" customFormat="1" ht="20.25" customHeight="1" x14ac:dyDescent="0.45">
      <c r="F4" s="93"/>
      <c r="I4" s="93"/>
      <c r="K4" s="95"/>
      <c r="L4" s="95"/>
      <c r="M4" s="95"/>
      <c r="N4" s="95"/>
      <c r="O4" s="95"/>
      <c r="P4" s="95"/>
      <c r="Q4" s="95"/>
      <c r="Y4" s="213"/>
      <c r="Z4" s="213"/>
      <c r="AA4" s="214"/>
      <c r="AB4" s="215"/>
      <c r="AC4" s="214"/>
      <c r="AZ4" s="103" t="s">
        <v>42</v>
      </c>
      <c r="BA4" s="591" t="s">
        <v>43</v>
      </c>
      <c r="BB4" s="592"/>
      <c r="BC4" s="592"/>
      <c r="BD4" s="593"/>
      <c r="BE4" s="95"/>
    </row>
    <row r="5" spans="2:63" s="102" customFormat="1" ht="5.0999999999999996" customHeight="1" x14ac:dyDescent="0.45">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5">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418">
        <v>40</v>
      </c>
      <c r="AX6" s="419"/>
      <c r="AY6" s="233" t="s">
        <v>21</v>
      </c>
      <c r="AZ6" s="181"/>
      <c r="BA6" s="418">
        <v>160</v>
      </c>
      <c r="BB6" s="419"/>
      <c r="BC6" s="216" t="s">
        <v>41</v>
      </c>
      <c r="BD6" s="91"/>
      <c r="BE6" s="105"/>
    </row>
    <row r="7" spans="2:63" s="102" customFormat="1" ht="5.0999999999999996" customHeight="1" x14ac:dyDescent="0.45">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5">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418"/>
      <c r="BB8" s="419"/>
      <c r="BC8" s="216" t="s">
        <v>160</v>
      </c>
      <c r="BE8" s="31"/>
      <c r="BF8" s="96"/>
      <c r="BI8" s="95"/>
      <c r="BJ8" s="95"/>
      <c r="BK8" s="95"/>
    </row>
    <row r="9" spans="2:63" s="102" customFormat="1" ht="5.0999999999999996" customHeight="1" x14ac:dyDescent="0.45">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5">
      <c r="P10" s="33"/>
      <c r="Q10" s="33"/>
      <c r="R10" s="107"/>
      <c r="S10" s="665"/>
      <c r="T10" s="665"/>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5">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553">
        <v>0.29166666666666669</v>
      </c>
      <c r="BA11" s="554"/>
      <c r="BB11" s="555"/>
      <c r="BC11" s="25" t="s">
        <v>67</v>
      </c>
      <c r="BD11" s="553">
        <v>0.83333333333333337</v>
      </c>
      <c r="BE11" s="554"/>
      <c r="BF11" s="555"/>
      <c r="BI11" s="95"/>
      <c r="BJ11" s="95"/>
      <c r="BK11" s="95"/>
    </row>
    <row r="12" spans="2:63" s="102" customFormat="1" ht="21" customHeight="1" x14ac:dyDescent="0.45">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553">
        <v>0.83333333333333337</v>
      </c>
      <c r="BA12" s="554"/>
      <c r="BB12" s="555"/>
      <c r="BC12" s="25" t="s">
        <v>67</v>
      </c>
      <c r="BD12" s="553">
        <v>0.29166666666666669</v>
      </c>
      <c r="BE12" s="554"/>
      <c r="BF12" s="555"/>
      <c r="BI12" s="95"/>
      <c r="BJ12" s="95"/>
      <c r="BK12" s="95"/>
    </row>
    <row r="13" spans="2:63" ht="12" customHeight="1" thickBot="1" x14ac:dyDescent="0.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5">
      <c r="B14" s="662" t="s">
        <v>22</v>
      </c>
      <c r="C14" s="561" t="s">
        <v>70</v>
      </c>
      <c r="D14" s="562"/>
      <c r="E14" s="563"/>
      <c r="F14" s="570" t="s">
        <v>71</v>
      </c>
      <c r="G14" s="573" t="s">
        <v>212</v>
      </c>
      <c r="H14" s="562"/>
      <c r="I14" s="562"/>
      <c r="J14" s="563"/>
      <c r="K14" s="573" t="s">
        <v>73</v>
      </c>
      <c r="L14" s="562"/>
      <c r="M14" s="563"/>
      <c r="N14" s="573" t="s">
        <v>213</v>
      </c>
      <c r="O14" s="562"/>
      <c r="P14" s="562"/>
      <c r="Q14" s="562"/>
      <c r="R14" s="576"/>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66" t="str">
        <f>IF(BA3="計画","(11)1～4週目の勤務時間数合計","(11)1か月の勤務時間数　合計")</f>
        <v>(11)1か月の勤務時間数　合計</v>
      </c>
      <c r="AY14" s="667"/>
      <c r="AZ14" s="579" t="s">
        <v>214</v>
      </c>
      <c r="BA14" s="581"/>
      <c r="BB14" s="561" t="s">
        <v>215</v>
      </c>
      <c r="BC14" s="562"/>
      <c r="BD14" s="562"/>
      <c r="BE14" s="562"/>
      <c r="BF14" s="576"/>
    </row>
    <row r="15" spans="2:63" ht="20.25" customHeight="1" x14ac:dyDescent="0.45">
      <c r="B15" s="663"/>
      <c r="C15" s="564"/>
      <c r="D15" s="565"/>
      <c r="E15" s="566"/>
      <c r="F15" s="571"/>
      <c r="G15" s="574"/>
      <c r="H15" s="565"/>
      <c r="I15" s="565"/>
      <c r="J15" s="566"/>
      <c r="K15" s="574"/>
      <c r="L15" s="565"/>
      <c r="M15" s="566"/>
      <c r="N15" s="574"/>
      <c r="O15" s="565"/>
      <c r="P15" s="565"/>
      <c r="Q15" s="565"/>
      <c r="R15" s="577"/>
      <c r="S15" s="652" t="s">
        <v>8</v>
      </c>
      <c r="T15" s="652"/>
      <c r="U15" s="652"/>
      <c r="V15" s="652"/>
      <c r="W15" s="652"/>
      <c r="X15" s="652"/>
      <c r="Y15" s="672"/>
      <c r="Z15" s="651" t="s">
        <v>9</v>
      </c>
      <c r="AA15" s="652"/>
      <c r="AB15" s="652"/>
      <c r="AC15" s="652"/>
      <c r="AD15" s="652"/>
      <c r="AE15" s="652"/>
      <c r="AF15" s="672"/>
      <c r="AG15" s="651" t="s">
        <v>10</v>
      </c>
      <c r="AH15" s="652"/>
      <c r="AI15" s="652"/>
      <c r="AJ15" s="652"/>
      <c r="AK15" s="652"/>
      <c r="AL15" s="652"/>
      <c r="AM15" s="672"/>
      <c r="AN15" s="651" t="s">
        <v>11</v>
      </c>
      <c r="AO15" s="652"/>
      <c r="AP15" s="652"/>
      <c r="AQ15" s="652"/>
      <c r="AR15" s="652"/>
      <c r="AS15" s="652"/>
      <c r="AT15" s="672"/>
      <c r="AU15" s="651" t="s">
        <v>12</v>
      </c>
      <c r="AV15" s="652"/>
      <c r="AW15" s="652"/>
      <c r="AX15" s="668"/>
      <c r="AY15" s="669"/>
      <c r="AZ15" s="582"/>
      <c r="BA15" s="584"/>
      <c r="BB15" s="564"/>
      <c r="BC15" s="565"/>
      <c r="BD15" s="565"/>
      <c r="BE15" s="565"/>
      <c r="BF15" s="577"/>
    </row>
    <row r="16" spans="2:63" ht="20.25" customHeight="1" x14ac:dyDescent="0.45">
      <c r="B16" s="663"/>
      <c r="C16" s="564"/>
      <c r="D16" s="565"/>
      <c r="E16" s="566"/>
      <c r="F16" s="571"/>
      <c r="G16" s="574"/>
      <c r="H16" s="565"/>
      <c r="I16" s="565"/>
      <c r="J16" s="566"/>
      <c r="K16" s="574"/>
      <c r="L16" s="565"/>
      <c r="M16" s="566"/>
      <c r="N16" s="574"/>
      <c r="O16" s="565"/>
      <c r="P16" s="565"/>
      <c r="Q16" s="565"/>
      <c r="R16" s="577"/>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68"/>
      <c r="AY16" s="669"/>
      <c r="AZ16" s="582"/>
      <c r="BA16" s="584"/>
      <c r="BB16" s="564"/>
      <c r="BC16" s="565"/>
      <c r="BD16" s="565"/>
      <c r="BE16" s="565"/>
      <c r="BF16" s="577"/>
    </row>
    <row r="17" spans="2:58" ht="20.25" hidden="1" customHeight="1" x14ac:dyDescent="0.45">
      <c r="B17" s="663"/>
      <c r="C17" s="564"/>
      <c r="D17" s="565"/>
      <c r="E17" s="566"/>
      <c r="F17" s="571"/>
      <c r="G17" s="574"/>
      <c r="H17" s="565"/>
      <c r="I17" s="565"/>
      <c r="J17" s="566"/>
      <c r="K17" s="574"/>
      <c r="L17" s="565"/>
      <c r="M17" s="566"/>
      <c r="N17" s="574"/>
      <c r="O17" s="565"/>
      <c r="P17" s="565"/>
      <c r="Q17" s="565"/>
      <c r="R17" s="577"/>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68"/>
      <c r="AY17" s="669"/>
      <c r="AZ17" s="582"/>
      <c r="BA17" s="584"/>
      <c r="BB17" s="564"/>
      <c r="BC17" s="565"/>
      <c r="BD17" s="565"/>
      <c r="BE17" s="565"/>
      <c r="BF17" s="577"/>
    </row>
    <row r="18" spans="2:58" ht="20.25" customHeight="1" thickBot="1" x14ac:dyDescent="0.5">
      <c r="B18" s="664"/>
      <c r="C18" s="567"/>
      <c r="D18" s="568"/>
      <c r="E18" s="569"/>
      <c r="F18" s="572"/>
      <c r="G18" s="575"/>
      <c r="H18" s="568"/>
      <c r="I18" s="568"/>
      <c r="J18" s="569"/>
      <c r="K18" s="575"/>
      <c r="L18" s="568"/>
      <c r="M18" s="569"/>
      <c r="N18" s="575"/>
      <c r="O18" s="568"/>
      <c r="P18" s="568"/>
      <c r="Q18" s="568"/>
      <c r="R18" s="578"/>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70"/>
      <c r="AY18" s="671"/>
      <c r="AZ18" s="585"/>
      <c r="BA18" s="587"/>
      <c r="BB18" s="567"/>
      <c r="BC18" s="568"/>
      <c r="BD18" s="568"/>
      <c r="BE18" s="568"/>
      <c r="BF18" s="578"/>
    </row>
    <row r="19" spans="2:58" ht="20.25" customHeight="1" x14ac:dyDescent="0.45">
      <c r="B19" s="279"/>
      <c r="C19" s="653"/>
      <c r="D19" s="654"/>
      <c r="E19" s="655"/>
      <c r="F19" s="512"/>
      <c r="G19" s="513"/>
      <c r="H19" s="514"/>
      <c r="I19" s="514"/>
      <c r="J19" s="656"/>
      <c r="K19" s="657"/>
      <c r="L19" s="658"/>
      <c r="M19" s="659"/>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60"/>
      <c r="AY19" s="650"/>
      <c r="AZ19" s="649"/>
      <c r="BA19" s="650"/>
      <c r="BB19" s="550"/>
      <c r="BC19" s="551"/>
      <c r="BD19" s="551"/>
      <c r="BE19" s="551"/>
      <c r="BF19" s="552"/>
    </row>
    <row r="20" spans="2:58" ht="20.25" customHeight="1" x14ac:dyDescent="0.45">
      <c r="B20" s="284">
        <v>1</v>
      </c>
      <c r="C20" s="470"/>
      <c r="D20" s="471"/>
      <c r="E20" s="472"/>
      <c r="F20" s="477"/>
      <c r="G20" s="457"/>
      <c r="H20" s="458"/>
      <c r="I20" s="458"/>
      <c r="J20" s="631"/>
      <c r="K20" s="638"/>
      <c r="L20" s="639"/>
      <c r="M20" s="64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24"/>
      <c r="AY20" s="446"/>
      <c r="AZ20" s="443"/>
      <c r="BA20" s="446"/>
      <c r="BB20" s="434"/>
      <c r="BC20" s="435"/>
      <c r="BD20" s="435"/>
      <c r="BE20" s="435"/>
      <c r="BF20" s="436"/>
    </row>
    <row r="21" spans="2:58" ht="20.25" customHeight="1" x14ac:dyDescent="0.45">
      <c r="B21" s="236"/>
      <c r="C21" s="473"/>
      <c r="D21" s="474"/>
      <c r="E21" s="475"/>
      <c r="F21" s="478"/>
      <c r="G21" s="460"/>
      <c r="H21" s="461"/>
      <c r="I21" s="461"/>
      <c r="J21" s="645"/>
      <c r="K21" s="646"/>
      <c r="L21" s="647"/>
      <c r="M21" s="648"/>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25"/>
      <c r="AY21" s="453"/>
      <c r="AZ21" s="450"/>
      <c r="BA21" s="453"/>
      <c r="BB21" s="437"/>
      <c r="BC21" s="438"/>
      <c r="BD21" s="438"/>
      <c r="BE21" s="438"/>
      <c r="BF21" s="439"/>
    </row>
    <row r="22" spans="2:58" ht="20.25" customHeight="1" x14ac:dyDescent="0.45">
      <c r="B22" s="293"/>
      <c r="C22" s="467"/>
      <c r="D22" s="468"/>
      <c r="E22" s="469"/>
      <c r="F22" s="476"/>
      <c r="G22" s="454"/>
      <c r="H22" s="455"/>
      <c r="I22" s="455"/>
      <c r="J22" s="630"/>
      <c r="K22" s="635"/>
      <c r="L22" s="636"/>
      <c r="M22" s="63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44"/>
      <c r="AY22" s="623"/>
      <c r="AZ22" s="622"/>
      <c r="BA22" s="623"/>
      <c r="BB22" s="431"/>
      <c r="BC22" s="432"/>
      <c r="BD22" s="432"/>
      <c r="BE22" s="432"/>
      <c r="BF22" s="433"/>
    </row>
    <row r="23" spans="2:58" ht="20.25" customHeight="1" x14ac:dyDescent="0.45">
      <c r="B23" s="284">
        <f>B20+1</f>
        <v>2</v>
      </c>
      <c r="C23" s="470"/>
      <c r="D23" s="471"/>
      <c r="E23" s="472"/>
      <c r="F23" s="477"/>
      <c r="G23" s="457"/>
      <c r="H23" s="458"/>
      <c r="I23" s="458"/>
      <c r="J23" s="631"/>
      <c r="K23" s="638"/>
      <c r="L23" s="639"/>
      <c r="M23" s="64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24"/>
      <c r="AY23" s="446"/>
      <c r="AZ23" s="443"/>
      <c r="BA23" s="446"/>
      <c r="BB23" s="434"/>
      <c r="BC23" s="435"/>
      <c r="BD23" s="435"/>
      <c r="BE23" s="435"/>
      <c r="BF23" s="436"/>
    </row>
    <row r="24" spans="2:58" ht="20.25" customHeight="1" x14ac:dyDescent="0.45">
      <c r="B24" s="236"/>
      <c r="C24" s="473"/>
      <c r="D24" s="474"/>
      <c r="E24" s="475"/>
      <c r="F24" s="478"/>
      <c r="G24" s="460"/>
      <c r="H24" s="461"/>
      <c r="I24" s="461"/>
      <c r="J24" s="645"/>
      <c r="K24" s="646"/>
      <c r="L24" s="647"/>
      <c r="M24" s="648"/>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25"/>
      <c r="AY24" s="453"/>
      <c r="AZ24" s="450"/>
      <c r="BA24" s="453"/>
      <c r="BB24" s="437"/>
      <c r="BC24" s="438"/>
      <c r="BD24" s="438"/>
      <c r="BE24" s="438"/>
      <c r="BF24" s="439"/>
    </row>
    <row r="25" spans="2:58" ht="20.25" customHeight="1" x14ac:dyDescent="0.45">
      <c r="B25" s="293"/>
      <c r="C25" s="467"/>
      <c r="D25" s="468"/>
      <c r="E25" s="469"/>
      <c r="F25" s="477"/>
      <c r="G25" s="454"/>
      <c r="H25" s="455"/>
      <c r="I25" s="455"/>
      <c r="J25" s="630"/>
      <c r="K25" s="635"/>
      <c r="L25" s="636"/>
      <c r="M25" s="63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44"/>
      <c r="AY25" s="623"/>
      <c r="AZ25" s="622"/>
      <c r="BA25" s="623"/>
      <c r="BB25" s="431"/>
      <c r="BC25" s="432"/>
      <c r="BD25" s="432"/>
      <c r="BE25" s="432"/>
      <c r="BF25" s="433"/>
    </row>
    <row r="26" spans="2:58" ht="20.25" customHeight="1" x14ac:dyDescent="0.45">
      <c r="B26" s="284">
        <f>B23+1</f>
        <v>3</v>
      </c>
      <c r="C26" s="470"/>
      <c r="D26" s="471"/>
      <c r="E26" s="472"/>
      <c r="F26" s="477"/>
      <c r="G26" s="457"/>
      <c r="H26" s="458"/>
      <c r="I26" s="458"/>
      <c r="J26" s="631"/>
      <c r="K26" s="638"/>
      <c r="L26" s="639"/>
      <c r="M26" s="64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24"/>
      <c r="AY26" s="446"/>
      <c r="AZ26" s="443"/>
      <c r="BA26" s="446"/>
      <c r="BB26" s="434"/>
      <c r="BC26" s="435"/>
      <c r="BD26" s="435"/>
      <c r="BE26" s="435"/>
      <c r="BF26" s="436"/>
    </row>
    <row r="27" spans="2:58" ht="20.25" customHeight="1" x14ac:dyDescent="0.45">
      <c r="B27" s="236"/>
      <c r="C27" s="473"/>
      <c r="D27" s="474"/>
      <c r="E27" s="475"/>
      <c r="F27" s="478"/>
      <c r="G27" s="460"/>
      <c r="H27" s="461"/>
      <c r="I27" s="461"/>
      <c r="J27" s="645"/>
      <c r="K27" s="646"/>
      <c r="L27" s="647"/>
      <c r="M27" s="648"/>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25"/>
      <c r="AY27" s="453"/>
      <c r="AZ27" s="450"/>
      <c r="BA27" s="453"/>
      <c r="BB27" s="437"/>
      <c r="BC27" s="438"/>
      <c r="BD27" s="438"/>
      <c r="BE27" s="438"/>
      <c r="BF27" s="439"/>
    </row>
    <row r="28" spans="2:58" ht="20.25" customHeight="1" x14ac:dyDescent="0.45">
      <c r="B28" s="293"/>
      <c r="C28" s="467"/>
      <c r="D28" s="468"/>
      <c r="E28" s="469"/>
      <c r="F28" s="477"/>
      <c r="G28" s="454"/>
      <c r="H28" s="455"/>
      <c r="I28" s="455"/>
      <c r="J28" s="630"/>
      <c r="K28" s="635"/>
      <c r="L28" s="636"/>
      <c r="M28" s="63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44"/>
      <c r="AY28" s="623"/>
      <c r="AZ28" s="622"/>
      <c r="BA28" s="623"/>
      <c r="BB28" s="431"/>
      <c r="BC28" s="432"/>
      <c r="BD28" s="432"/>
      <c r="BE28" s="432"/>
      <c r="BF28" s="433"/>
    </row>
    <row r="29" spans="2:58" ht="20.25" customHeight="1" x14ac:dyDescent="0.45">
      <c r="B29" s="284">
        <f>B26+1</f>
        <v>4</v>
      </c>
      <c r="C29" s="470"/>
      <c r="D29" s="471"/>
      <c r="E29" s="472"/>
      <c r="F29" s="477"/>
      <c r="G29" s="457"/>
      <c r="H29" s="458"/>
      <c r="I29" s="458"/>
      <c r="J29" s="631"/>
      <c r="K29" s="638"/>
      <c r="L29" s="639"/>
      <c r="M29" s="64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24"/>
      <c r="AY29" s="446"/>
      <c r="AZ29" s="443"/>
      <c r="BA29" s="446"/>
      <c r="BB29" s="434"/>
      <c r="BC29" s="435"/>
      <c r="BD29" s="435"/>
      <c r="BE29" s="435"/>
      <c r="BF29" s="436"/>
    </row>
    <row r="30" spans="2:58" ht="20.25" customHeight="1" x14ac:dyDescent="0.45">
      <c r="B30" s="236"/>
      <c r="C30" s="473"/>
      <c r="D30" s="474"/>
      <c r="E30" s="475"/>
      <c r="F30" s="478"/>
      <c r="G30" s="460"/>
      <c r="H30" s="461"/>
      <c r="I30" s="461"/>
      <c r="J30" s="645"/>
      <c r="K30" s="646"/>
      <c r="L30" s="647"/>
      <c r="M30" s="648"/>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25"/>
      <c r="AY30" s="453"/>
      <c r="AZ30" s="450"/>
      <c r="BA30" s="453"/>
      <c r="BB30" s="437"/>
      <c r="BC30" s="438"/>
      <c r="BD30" s="438"/>
      <c r="BE30" s="438"/>
      <c r="BF30" s="439"/>
    </row>
    <row r="31" spans="2:58" ht="20.25" customHeight="1" x14ac:dyDescent="0.45">
      <c r="B31" s="293"/>
      <c r="C31" s="467"/>
      <c r="D31" s="468"/>
      <c r="E31" s="469"/>
      <c r="F31" s="477"/>
      <c r="G31" s="454"/>
      <c r="H31" s="455"/>
      <c r="I31" s="455"/>
      <c r="J31" s="630"/>
      <c r="K31" s="635"/>
      <c r="L31" s="636"/>
      <c r="M31" s="63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44"/>
      <c r="AY31" s="623"/>
      <c r="AZ31" s="622"/>
      <c r="BA31" s="623"/>
      <c r="BB31" s="431"/>
      <c r="BC31" s="432"/>
      <c r="BD31" s="432"/>
      <c r="BE31" s="432"/>
      <c r="BF31" s="433"/>
    </row>
    <row r="32" spans="2:58" ht="20.25" customHeight="1" x14ac:dyDescent="0.45">
      <c r="B32" s="284">
        <f>B29+1</f>
        <v>5</v>
      </c>
      <c r="C32" s="470"/>
      <c r="D32" s="471"/>
      <c r="E32" s="472"/>
      <c r="F32" s="477"/>
      <c r="G32" s="457"/>
      <c r="H32" s="458"/>
      <c r="I32" s="458"/>
      <c r="J32" s="631"/>
      <c r="K32" s="638"/>
      <c r="L32" s="639"/>
      <c r="M32" s="64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24"/>
      <c r="AY32" s="446"/>
      <c r="AZ32" s="443"/>
      <c r="BA32" s="446"/>
      <c r="BB32" s="434"/>
      <c r="BC32" s="435"/>
      <c r="BD32" s="435"/>
      <c r="BE32" s="435"/>
      <c r="BF32" s="436"/>
    </row>
    <row r="33" spans="2:58" ht="20.25" customHeight="1" x14ac:dyDescent="0.45">
      <c r="B33" s="236"/>
      <c r="C33" s="473"/>
      <c r="D33" s="474"/>
      <c r="E33" s="475"/>
      <c r="F33" s="478"/>
      <c r="G33" s="460"/>
      <c r="H33" s="461"/>
      <c r="I33" s="461"/>
      <c r="J33" s="645"/>
      <c r="K33" s="646"/>
      <c r="L33" s="647"/>
      <c r="M33" s="648"/>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25"/>
      <c r="AY33" s="453"/>
      <c r="AZ33" s="450"/>
      <c r="BA33" s="453"/>
      <c r="BB33" s="437"/>
      <c r="BC33" s="438"/>
      <c r="BD33" s="438"/>
      <c r="BE33" s="438"/>
      <c r="BF33" s="439"/>
    </row>
    <row r="34" spans="2:58" ht="20.25" customHeight="1" x14ac:dyDescent="0.45">
      <c r="B34" s="293"/>
      <c r="C34" s="467"/>
      <c r="D34" s="468"/>
      <c r="E34" s="469"/>
      <c r="F34" s="477"/>
      <c r="G34" s="454"/>
      <c r="H34" s="455"/>
      <c r="I34" s="455"/>
      <c r="J34" s="630"/>
      <c r="K34" s="635"/>
      <c r="L34" s="636"/>
      <c r="M34" s="63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44"/>
      <c r="AY34" s="623"/>
      <c r="AZ34" s="622"/>
      <c r="BA34" s="623"/>
      <c r="BB34" s="431"/>
      <c r="BC34" s="432"/>
      <c r="BD34" s="432"/>
      <c r="BE34" s="432"/>
      <c r="BF34" s="433"/>
    </row>
    <row r="35" spans="2:58" ht="20.25" customHeight="1" x14ac:dyDescent="0.45">
      <c r="B35" s="284">
        <f>B32+1</f>
        <v>6</v>
      </c>
      <c r="C35" s="470"/>
      <c r="D35" s="471"/>
      <c r="E35" s="472"/>
      <c r="F35" s="477"/>
      <c r="G35" s="457"/>
      <c r="H35" s="458"/>
      <c r="I35" s="458"/>
      <c r="J35" s="631"/>
      <c r="K35" s="638"/>
      <c r="L35" s="639"/>
      <c r="M35" s="64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24"/>
      <c r="AY35" s="446"/>
      <c r="AZ35" s="443"/>
      <c r="BA35" s="446"/>
      <c r="BB35" s="434"/>
      <c r="BC35" s="435"/>
      <c r="BD35" s="435"/>
      <c r="BE35" s="435"/>
      <c r="BF35" s="436"/>
    </row>
    <row r="36" spans="2:58" ht="20.25" customHeight="1" x14ac:dyDescent="0.45">
      <c r="B36" s="236"/>
      <c r="C36" s="473"/>
      <c r="D36" s="474"/>
      <c r="E36" s="475"/>
      <c r="F36" s="478"/>
      <c r="G36" s="460"/>
      <c r="H36" s="461"/>
      <c r="I36" s="461"/>
      <c r="J36" s="645"/>
      <c r="K36" s="646"/>
      <c r="L36" s="647"/>
      <c r="M36" s="648"/>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25"/>
      <c r="AY36" s="453"/>
      <c r="AZ36" s="450"/>
      <c r="BA36" s="453"/>
      <c r="BB36" s="437"/>
      <c r="BC36" s="438"/>
      <c r="BD36" s="438"/>
      <c r="BE36" s="438"/>
      <c r="BF36" s="439"/>
    </row>
    <row r="37" spans="2:58" ht="20.25" customHeight="1" x14ac:dyDescent="0.45">
      <c r="B37" s="293"/>
      <c r="C37" s="467"/>
      <c r="D37" s="468"/>
      <c r="E37" s="469"/>
      <c r="F37" s="477"/>
      <c r="G37" s="454"/>
      <c r="H37" s="455"/>
      <c r="I37" s="455"/>
      <c r="J37" s="630"/>
      <c r="K37" s="635"/>
      <c r="L37" s="636"/>
      <c r="M37" s="63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44"/>
      <c r="AY37" s="623"/>
      <c r="AZ37" s="622"/>
      <c r="BA37" s="623"/>
      <c r="BB37" s="431"/>
      <c r="BC37" s="432"/>
      <c r="BD37" s="432"/>
      <c r="BE37" s="432"/>
      <c r="BF37" s="433"/>
    </row>
    <row r="38" spans="2:58" ht="20.25" customHeight="1" x14ac:dyDescent="0.45">
      <c r="B38" s="284">
        <f>B35+1</f>
        <v>7</v>
      </c>
      <c r="C38" s="470"/>
      <c r="D38" s="471"/>
      <c r="E38" s="472"/>
      <c r="F38" s="477"/>
      <c r="G38" s="457"/>
      <c r="H38" s="458"/>
      <c r="I38" s="458"/>
      <c r="J38" s="631"/>
      <c r="K38" s="638"/>
      <c r="L38" s="639"/>
      <c r="M38" s="64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24"/>
      <c r="AY38" s="446"/>
      <c r="AZ38" s="443"/>
      <c r="BA38" s="446"/>
      <c r="BB38" s="434"/>
      <c r="BC38" s="435"/>
      <c r="BD38" s="435"/>
      <c r="BE38" s="435"/>
      <c r="BF38" s="436"/>
    </row>
    <row r="39" spans="2:58" ht="20.25" customHeight="1" x14ac:dyDescent="0.45">
      <c r="B39" s="236"/>
      <c r="C39" s="473"/>
      <c r="D39" s="474"/>
      <c r="E39" s="475"/>
      <c r="F39" s="478"/>
      <c r="G39" s="460"/>
      <c r="H39" s="461"/>
      <c r="I39" s="461"/>
      <c r="J39" s="645"/>
      <c r="K39" s="646"/>
      <c r="L39" s="647"/>
      <c r="M39" s="648"/>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25"/>
      <c r="AY39" s="453"/>
      <c r="AZ39" s="450"/>
      <c r="BA39" s="453"/>
      <c r="BB39" s="437"/>
      <c r="BC39" s="438"/>
      <c r="BD39" s="438"/>
      <c r="BE39" s="438"/>
      <c r="BF39" s="439"/>
    </row>
    <row r="40" spans="2:58" ht="20.25" customHeight="1" x14ac:dyDescent="0.45">
      <c r="B40" s="293"/>
      <c r="C40" s="467"/>
      <c r="D40" s="468"/>
      <c r="E40" s="469"/>
      <c r="F40" s="477"/>
      <c r="G40" s="454"/>
      <c r="H40" s="455"/>
      <c r="I40" s="455"/>
      <c r="J40" s="630"/>
      <c r="K40" s="635"/>
      <c r="L40" s="636"/>
      <c r="M40" s="63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44"/>
      <c r="AY40" s="623"/>
      <c r="AZ40" s="622"/>
      <c r="BA40" s="623"/>
      <c r="BB40" s="431"/>
      <c r="BC40" s="432"/>
      <c r="BD40" s="432"/>
      <c r="BE40" s="432"/>
      <c r="BF40" s="433"/>
    </row>
    <row r="41" spans="2:58" ht="20.25" customHeight="1" x14ac:dyDescent="0.45">
      <c r="B41" s="284">
        <f>B38+1</f>
        <v>8</v>
      </c>
      <c r="C41" s="470"/>
      <c r="D41" s="471"/>
      <c r="E41" s="472"/>
      <c r="F41" s="477"/>
      <c r="G41" s="457"/>
      <c r="H41" s="458"/>
      <c r="I41" s="458"/>
      <c r="J41" s="631"/>
      <c r="K41" s="638"/>
      <c r="L41" s="639"/>
      <c r="M41" s="64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24"/>
      <c r="AY41" s="446"/>
      <c r="AZ41" s="443"/>
      <c r="BA41" s="446"/>
      <c r="BB41" s="434"/>
      <c r="BC41" s="435"/>
      <c r="BD41" s="435"/>
      <c r="BE41" s="435"/>
      <c r="BF41" s="436"/>
    </row>
    <row r="42" spans="2:58" ht="20.25" customHeight="1" x14ac:dyDescent="0.45">
      <c r="B42" s="236"/>
      <c r="C42" s="473"/>
      <c r="D42" s="474"/>
      <c r="E42" s="475"/>
      <c r="F42" s="478"/>
      <c r="G42" s="460"/>
      <c r="H42" s="461"/>
      <c r="I42" s="461"/>
      <c r="J42" s="645"/>
      <c r="K42" s="646"/>
      <c r="L42" s="647"/>
      <c r="M42" s="648"/>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25"/>
      <c r="AY42" s="453"/>
      <c r="AZ42" s="450"/>
      <c r="BA42" s="453"/>
      <c r="BB42" s="437"/>
      <c r="BC42" s="438"/>
      <c r="BD42" s="438"/>
      <c r="BE42" s="438"/>
      <c r="BF42" s="439"/>
    </row>
    <row r="43" spans="2:58" ht="20.25" customHeight="1" x14ac:dyDescent="0.45">
      <c r="B43" s="293"/>
      <c r="C43" s="467"/>
      <c r="D43" s="468"/>
      <c r="E43" s="469"/>
      <c r="F43" s="477"/>
      <c r="G43" s="454"/>
      <c r="H43" s="455"/>
      <c r="I43" s="455"/>
      <c r="J43" s="630"/>
      <c r="K43" s="635"/>
      <c r="L43" s="636"/>
      <c r="M43" s="63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44"/>
      <c r="AY43" s="623"/>
      <c r="AZ43" s="622"/>
      <c r="BA43" s="623"/>
      <c r="BB43" s="431"/>
      <c r="BC43" s="432"/>
      <c r="BD43" s="432"/>
      <c r="BE43" s="432"/>
      <c r="BF43" s="433"/>
    </row>
    <row r="44" spans="2:58" ht="20.25" customHeight="1" x14ac:dyDescent="0.45">
      <c r="B44" s="284">
        <f>B41+1</f>
        <v>9</v>
      </c>
      <c r="C44" s="470"/>
      <c r="D44" s="471"/>
      <c r="E44" s="472"/>
      <c r="F44" s="477"/>
      <c r="G44" s="457"/>
      <c r="H44" s="458"/>
      <c r="I44" s="458"/>
      <c r="J44" s="631"/>
      <c r="K44" s="638"/>
      <c r="L44" s="639"/>
      <c r="M44" s="64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24"/>
      <c r="AY44" s="446"/>
      <c r="AZ44" s="443"/>
      <c r="BA44" s="446"/>
      <c r="BB44" s="434"/>
      <c r="BC44" s="435"/>
      <c r="BD44" s="435"/>
      <c r="BE44" s="435"/>
      <c r="BF44" s="436"/>
    </row>
    <row r="45" spans="2:58" ht="20.25" customHeight="1" x14ac:dyDescent="0.45">
      <c r="B45" s="236"/>
      <c r="C45" s="473"/>
      <c r="D45" s="474"/>
      <c r="E45" s="475"/>
      <c r="F45" s="478"/>
      <c r="G45" s="460"/>
      <c r="H45" s="461"/>
      <c r="I45" s="461"/>
      <c r="J45" s="645"/>
      <c r="K45" s="646"/>
      <c r="L45" s="647"/>
      <c r="M45" s="648"/>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25"/>
      <c r="AY45" s="453"/>
      <c r="AZ45" s="450"/>
      <c r="BA45" s="453"/>
      <c r="BB45" s="437"/>
      <c r="BC45" s="438"/>
      <c r="BD45" s="438"/>
      <c r="BE45" s="438"/>
      <c r="BF45" s="439"/>
    </row>
    <row r="46" spans="2:58" ht="20.25" customHeight="1" x14ac:dyDescent="0.45">
      <c r="B46" s="293"/>
      <c r="C46" s="467"/>
      <c r="D46" s="468"/>
      <c r="E46" s="469"/>
      <c r="F46" s="477"/>
      <c r="G46" s="454"/>
      <c r="H46" s="455"/>
      <c r="I46" s="455"/>
      <c r="J46" s="630"/>
      <c r="K46" s="635"/>
      <c r="L46" s="636"/>
      <c r="M46" s="63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44"/>
      <c r="AY46" s="623"/>
      <c r="AZ46" s="622"/>
      <c r="BA46" s="623"/>
      <c r="BB46" s="431"/>
      <c r="BC46" s="432"/>
      <c r="BD46" s="432"/>
      <c r="BE46" s="432"/>
      <c r="BF46" s="433"/>
    </row>
    <row r="47" spans="2:58" ht="20.25" customHeight="1" x14ac:dyDescent="0.45">
      <c r="B47" s="284">
        <f>B44+1</f>
        <v>10</v>
      </c>
      <c r="C47" s="470"/>
      <c r="D47" s="471"/>
      <c r="E47" s="472"/>
      <c r="F47" s="477"/>
      <c r="G47" s="457"/>
      <c r="H47" s="458"/>
      <c r="I47" s="458"/>
      <c r="J47" s="631"/>
      <c r="K47" s="638"/>
      <c r="L47" s="639"/>
      <c r="M47" s="64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24"/>
      <c r="AY47" s="446"/>
      <c r="AZ47" s="443"/>
      <c r="BA47" s="446"/>
      <c r="BB47" s="434"/>
      <c r="BC47" s="435"/>
      <c r="BD47" s="435"/>
      <c r="BE47" s="435"/>
      <c r="BF47" s="436"/>
    </row>
    <row r="48" spans="2:58" ht="20.25" customHeight="1" x14ac:dyDescent="0.45">
      <c r="B48" s="236"/>
      <c r="C48" s="473"/>
      <c r="D48" s="474"/>
      <c r="E48" s="475"/>
      <c r="F48" s="478"/>
      <c r="G48" s="460"/>
      <c r="H48" s="461"/>
      <c r="I48" s="461"/>
      <c r="J48" s="645"/>
      <c r="K48" s="646"/>
      <c r="L48" s="647"/>
      <c r="M48" s="648"/>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25"/>
      <c r="AY48" s="453"/>
      <c r="AZ48" s="450"/>
      <c r="BA48" s="453"/>
      <c r="BB48" s="437"/>
      <c r="BC48" s="438"/>
      <c r="BD48" s="438"/>
      <c r="BE48" s="438"/>
      <c r="BF48" s="439"/>
    </row>
    <row r="49" spans="2:58" ht="20.25" customHeight="1" x14ac:dyDescent="0.45">
      <c r="B49" s="293"/>
      <c r="C49" s="467"/>
      <c r="D49" s="468"/>
      <c r="E49" s="469"/>
      <c r="F49" s="477"/>
      <c r="G49" s="454"/>
      <c r="H49" s="455"/>
      <c r="I49" s="455"/>
      <c r="J49" s="630"/>
      <c r="K49" s="635"/>
      <c r="L49" s="636"/>
      <c r="M49" s="63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44"/>
      <c r="AY49" s="623"/>
      <c r="AZ49" s="622"/>
      <c r="BA49" s="623"/>
      <c r="BB49" s="431"/>
      <c r="BC49" s="432"/>
      <c r="BD49" s="432"/>
      <c r="BE49" s="432"/>
      <c r="BF49" s="433"/>
    </row>
    <row r="50" spans="2:58" ht="20.25" customHeight="1" x14ac:dyDescent="0.45">
      <c r="B50" s="284">
        <f>B47+1</f>
        <v>11</v>
      </c>
      <c r="C50" s="470"/>
      <c r="D50" s="471"/>
      <c r="E50" s="472"/>
      <c r="F50" s="477"/>
      <c r="G50" s="457"/>
      <c r="H50" s="458"/>
      <c r="I50" s="458"/>
      <c r="J50" s="631"/>
      <c r="K50" s="638"/>
      <c r="L50" s="639"/>
      <c r="M50" s="64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24"/>
      <c r="AY50" s="446"/>
      <c r="AZ50" s="443"/>
      <c r="BA50" s="446"/>
      <c r="BB50" s="434"/>
      <c r="BC50" s="435"/>
      <c r="BD50" s="435"/>
      <c r="BE50" s="435"/>
      <c r="BF50" s="436"/>
    </row>
    <row r="51" spans="2:58" ht="20.25" customHeight="1" x14ac:dyDescent="0.45">
      <c r="B51" s="236"/>
      <c r="C51" s="473"/>
      <c r="D51" s="474"/>
      <c r="E51" s="475"/>
      <c r="F51" s="478"/>
      <c r="G51" s="460"/>
      <c r="H51" s="461"/>
      <c r="I51" s="461"/>
      <c r="J51" s="645"/>
      <c r="K51" s="646"/>
      <c r="L51" s="647"/>
      <c r="M51" s="648"/>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25"/>
      <c r="AY51" s="453"/>
      <c r="AZ51" s="450"/>
      <c r="BA51" s="453"/>
      <c r="BB51" s="437"/>
      <c r="BC51" s="438"/>
      <c r="BD51" s="438"/>
      <c r="BE51" s="438"/>
      <c r="BF51" s="439"/>
    </row>
    <row r="52" spans="2:58" ht="20.25" customHeight="1" x14ac:dyDescent="0.45">
      <c r="B52" s="293"/>
      <c r="C52" s="467"/>
      <c r="D52" s="468"/>
      <c r="E52" s="469"/>
      <c r="F52" s="477"/>
      <c r="G52" s="454"/>
      <c r="H52" s="455"/>
      <c r="I52" s="455"/>
      <c r="J52" s="630"/>
      <c r="K52" s="635"/>
      <c r="L52" s="636"/>
      <c r="M52" s="63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44"/>
      <c r="AY52" s="623"/>
      <c r="AZ52" s="622"/>
      <c r="BA52" s="623"/>
      <c r="BB52" s="431"/>
      <c r="BC52" s="432"/>
      <c r="BD52" s="432"/>
      <c r="BE52" s="432"/>
      <c r="BF52" s="433"/>
    </row>
    <row r="53" spans="2:58" ht="20.25" customHeight="1" x14ac:dyDescent="0.45">
      <c r="B53" s="284">
        <f>B50+1</f>
        <v>12</v>
      </c>
      <c r="C53" s="470"/>
      <c r="D53" s="471"/>
      <c r="E53" s="472"/>
      <c r="F53" s="477"/>
      <c r="G53" s="457"/>
      <c r="H53" s="458"/>
      <c r="I53" s="458"/>
      <c r="J53" s="631"/>
      <c r="K53" s="638"/>
      <c r="L53" s="639"/>
      <c r="M53" s="64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24"/>
      <c r="AY53" s="446"/>
      <c r="AZ53" s="443"/>
      <c r="BA53" s="446"/>
      <c r="BB53" s="434"/>
      <c r="BC53" s="435"/>
      <c r="BD53" s="435"/>
      <c r="BE53" s="435"/>
      <c r="BF53" s="436"/>
    </row>
    <row r="54" spans="2:58" ht="20.25" customHeight="1" x14ac:dyDescent="0.45">
      <c r="B54" s="236"/>
      <c r="C54" s="473"/>
      <c r="D54" s="474"/>
      <c r="E54" s="475"/>
      <c r="F54" s="478"/>
      <c r="G54" s="460"/>
      <c r="H54" s="461"/>
      <c r="I54" s="461"/>
      <c r="J54" s="645"/>
      <c r="K54" s="646"/>
      <c r="L54" s="647"/>
      <c r="M54" s="648"/>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25"/>
      <c r="AY54" s="453"/>
      <c r="AZ54" s="450"/>
      <c r="BA54" s="453"/>
      <c r="BB54" s="437"/>
      <c r="BC54" s="438"/>
      <c r="BD54" s="438"/>
      <c r="BE54" s="438"/>
      <c r="BF54" s="439"/>
    </row>
    <row r="55" spans="2:58" ht="20.25" customHeight="1" x14ac:dyDescent="0.45">
      <c r="B55" s="293"/>
      <c r="C55" s="467"/>
      <c r="D55" s="468"/>
      <c r="E55" s="469"/>
      <c r="F55" s="477"/>
      <c r="G55" s="454"/>
      <c r="H55" s="455"/>
      <c r="I55" s="455"/>
      <c r="J55" s="630"/>
      <c r="K55" s="635"/>
      <c r="L55" s="636"/>
      <c r="M55" s="63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44"/>
      <c r="AY55" s="623"/>
      <c r="AZ55" s="622"/>
      <c r="BA55" s="623"/>
      <c r="BB55" s="431"/>
      <c r="BC55" s="432"/>
      <c r="BD55" s="432"/>
      <c r="BE55" s="432"/>
      <c r="BF55" s="433"/>
    </row>
    <row r="56" spans="2:58" ht="20.25" customHeight="1" x14ac:dyDescent="0.45">
      <c r="B56" s="284">
        <f>B53+1</f>
        <v>13</v>
      </c>
      <c r="C56" s="470"/>
      <c r="D56" s="471"/>
      <c r="E56" s="472"/>
      <c r="F56" s="477"/>
      <c r="G56" s="457"/>
      <c r="H56" s="458"/>
      <c r="I56" s="458"/>
      <c r="J56" s="631"/>
      <c r="K56" s="638"/>
      <c r="L56" s="639"/>
      <c r="M56" s="64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24"/>
      <c r="AY56" s="446"/>
      <c r="AZ56" s="443"/>
      <c r="BA56" s="446"/>
      <c r="BB56" s="434"/>
      <c r="BC56" s="435"/>
      <c r="BD56" s="435"/>
      <c r="BE56" s="435"/>
      <c r="BF56" s="436"/>
    </row>
    <row r="57" spans="2:58" ht="20.25" customHeight="1" x14ac:dyDescent="0.45">
      <c r="B57" s="236"/>
      <c r="C57" s="473"/>
      <c r="D57" s="474"/>
      <c r="E57" s="475"/>
      <c r="F57" s="478"/>
      <c r="G57" s="460"/>
      <c r="H57" s="461"/>
      <c r="I57" s="461"/>
      <c r="J57" s="645"/>
      <c r="K57" s="646"/>
      <c r="L57" s="647"/>
      <c r="M57" s="648"/>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25"/>
      <c r="AY57" s="453"/>
      <c r="AZ57" s="450"/>
      <c r="BA57" s="453"/>
      <c r="BB57" s="437"/>
      <c r="BC57" s="438"/>
      <c r="BD57" s="438"/>
      <c r="BE57" s="438"/>
      <c r="BF57" s="439"/>
    </row>
    <row r="58" spans="2:58" ht="20.25" customHeight="1" x14ac:dyDescent="0.45">
      <c r="B58" s="293"/>
      <c r="C58" s="467"/>
      <c r="D58" s="468"/>
      <c r="E58" s="469"/>
      <c r="F58" s="477"/>
      <c r="G58" s="454"/>
      <c r="H58" s="455"/>
      <c r="I58" s="455"/>
      <c r="J58" s="630"/>
      <c r="K58" s="635"/>
      <c r="L58" s="636"/>
      <c r="M58" s="63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44"/>
      <c r="AY58" s="623"/>
      <c r="AZ58" s="622"/>
      <c r="BA58" s="623"/>
      <c r="BB58" s="431"/>
      <c r="BC58" s="432"/>
      <c r="BD58" s="432"/>
      <c r="BE58" s="432"/>
      <c r="BF58" s="433"/>
    </row>
    <row r="59" spans="2:58" ht="20.25" customHeight="1" x14ac:dyDescent="0.45">
      <c r="B59" s="284">
        <f>B56+1</f>
        <v>14</v>
      </c>
      <c r="C59" s="470"/>
      <c r="D59" s="471"/>
      <c r="E59" s="472"/>
      <c r="F59" s="477"/>
      <c r="G59" s="457"/>
      <c r="H59" s="458"/>
      <c r="I59" s="458"/>
      <c r="J59" s="631"/>
      <c r="K59" s="638"/>
      <c r="L59" s="639"/>
      <c r="M59" s="64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24"/>
      <c r="AY59" s="446"/>
      <c r="AZ59" s="443"/>
      <c r="BA59" s="446"/>
      <c r="BB59" s="434"/>
      <c r="BC59" s="435"/>
      <c r="BD59" s="435"/>
      <c r="BE59" s="435"/>
      <c r="BF59" s="436"/>
    </row>
    <row r="60" spans="2:58" ht="20.25" customHeight="1" x14ac:dyDescent="0.45">
      <c r="B60" s="236"/>
      <c r="C60" s="473"/>
      <c r="D60" s="474"/>
      <c r="E60" s="475"/>
      <c r="F60" s="478"/>
      <c r="G60" s="460"/>
      <c r="H60" s="461"/>
      <c r="I60" s="461"/>
      <c r="J60" s="645"/>
      <c r="K60" s="646"/>
      <c r="L60" s="647"/>
      <c r="M60" s="648"/>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25"/>
      <c r="AY60" s="453"/>
      <c r="AZ60" s="450"/>
      <c r="BA60" s="453"/>
      <c r="BB60" s="437"/>
      <c r="BC60" s="438"/>
      <c r="BD60" s="438"/>
      <c r="BE60" s="438"/>
      <c r="BF60" s="439"/>
    </row>
    <row r="61" spans="2:58" ht="20.25" customHeight="1" x14ac:dyDescent="0.45">
      <c r="B61" s="293"/>
      <c r="C61" s="467"/>
      <c r="D61" s="468"/>
      <c r="E61" s="469"/>
      <c r="F61" s="477"/>
      <c r="G61" s="454"/>
      <c r="H61" s="455"/>
      <c r="I61" s="455"/>
      <c r="J61" s="630"/>
      <c r="K61" s="635"/>
      <c r="L61" s="636"/>
      <c r="M61" s="63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44"/>
      <c r="AY61" s="623"/>
      <c r="AZ61" s="622"/>
      <c r="BA61" s="623"/>
      <c r="BB61" s="431"/>
      <c r="BC61" s="432"/>
      <c r="BD61" s="432"/>
      <c r="BE61" s="432"/>
      <c r="BF61" s="433"/>
    </row>
    <row r="62" spans="2:58" ht="20.25" customHeight="1" x14ac:dyDescent="0.45">
      <c r="B62" s="284">
        <f>B59+1</f>
        <v>15</v>
      </c>
      <c r="C62" s="470"/>
      <c r="D62" s="471"/>
      <c r="E62" s="472"/>
      <c r="F62" s="477"/>
      <c r="G62" s="457"/>
      <c r="H62" s="458"/>
      <c r="I62" s="458"/>
      <c r="J62" s="631"/>
      <c r="K62" s="638"/>
      <c r="L62" s="639"/>
      <c r="M62" s="64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24"/>
      <c r="AY62" s="446"/>
      <c r="AZ62" s="443"/>
      <c r="BA62" s="446"/>
      <c r="BB62" s="434"/>
      <c r="BC62" s="435"/>
      <c r="BD62" s="435"/>
      <c r="BE62" s="435"/>
      <c r="BF62" s="436"/>
    </row>
    <row r="63" spans="2:58" ht="20.25" customHeight="1" x14ac:dyDescent="0.45">
      <c r="B63" s="236"/>
      <c r="C63" s="473"/>
      <c r="D63" s="474"/>
      <c r="E63" s="475"/>
      <c r="F63" s="478"/>
      <c r="G63" s="460"/>
      <c r="H63" s="461"/>
      <c r="I63" s="461"/>
      <c r="J63" s="645"/>
      <c r="K63" s="646"/>
      <c r="L63" s="647"/>
      <c r="M63" s="648"/>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25"/>
      <c r="AY63" s="453"/>
      <c r="AZ63" s="450"/>
      <c r="BA63" s="453"/>
      <c r="BB63" s="437"/>
      <c r="BC63" s="438"/>
      <c r="BD63" s="438"/>
      <c r="BE63" s="438"/>
      <c r="BF63" s="439"/>
    </row>
    <row r="64" spans="2:58" ht="20.25" customHeight="1" x14ac:dyDescent="0.45">
      <c r="B64" s="293"/>
      <c r="C64" s="467"/>
      <c r="D64" s="468"/>
      <c r="E64" s="469"/>
      <c r="F64" s="477"/>
      <c r="G64" s="454"/>
      <c r="H64" s="455"/>
      <c r="I64" s="455"/>
      <c r="J64" s="630"/>
      <c r="K64" s="635"/>
      <c r="L64" s="636"/>
      <c r="M64" s="63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44"/>
      <c r="AY64" s="623"/>
      <c r="AZ64" s="622"/>
      <c r="BA64" s="623"/>
      <c r="BB64" s="431"/>
      <c r="BC64" s="432"/>
      <c r="BD64" s="432"/>
      <c r="BE64" s="432"/>
      <c r="BF64" s="433"/>
    </row>
    <row r="65" spans="2:58" ht="20.25" customHeight="1" x14ac:dyDescent="0.45">
      <c r="B65" s="284">
        <f>B62+1</f>
        <v>16</v>
      </c>
      <c r="C65" s="470"/>
      <c r="D65" s="471"/>
      <c r="E65" s="472"/>
      <c r="F65" s="477"/>
      <c r="G65" s="457"/>
      <c r="H65" s="458"/>
      <c r="I65" s="458"/>
      <c r="J65" s="631"/>
      <c r="K65" s="638"/>
      <c r="L65" s="639"/>
      <c r="M65" s="64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24"/>
      <c r="AY65" s="446"/>
      <c r="AZ65" s="443"/>
      <c r="BA65" s="446"/>
      <c r="BB65" s="434"/>
      <c r="BC65" s="435"/>
      <c r="BD65" s="435"/>
      <c r="BE65" s="435"/>
      <c r="BF65" s="436"/>
    </row>
    <row r="66" spans="2:58" ht="20.25" customHeight="1" thickBot="1" x14ac:dyDescent="0.5">
      <c r="B66" s="284"/>
      <c r="C66" s="626"/>
      <c r="D66" s="627"/>
      <c r="E66" s="628"/>
      <c r="F66" s="629"/>
      <c r="G66" s="632"/>
      <c r="H66" s="633"/>
      <c r="I66" s="633"/>
      <c r="J66" s="634"/>
      <c r="K66" s="641"/>
      <c r="L66" s="642"/>
      <c r="M66" s="643"/>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25"/>
      <c r="AY66" s="453"/>
      <c r="AZ66" s="450"/>
      <c r="BA66" s="453"/>
      <c r="BB66" s="434"/>
      <c r="BC66" s="435"/>
      <c r="BD66" s="435"/>
      <c r="BE66" s="435"/>
      <c r="BF66" s="436"/>
    </row>
    <row r="67" spans="2:58" ht="20.25" customHeight="1" x14ac:dyDescent="0.45">
      <c r="B67" s="598" t="s">
        <v>218</v>
      </c>
      <c r="C67" s="599"/>
      <c r="D67" s="599"/>
      <c r="E67" s="599"/>
      <c r="F67" s="599"/>
      <c r="G67" s="599"/>
      <c r="H67" s="599"/>
      <c r="I67" s="599"/>
      <c r="J67" s="599"/>
      <c r="K67" s="599"/>
      <c r="L67" s="599"/>
      <c r="M67" s="599"/>
      <c r="N67" s="599"/>
      <c r="O67" s="599"/>
      <c r="P67" s="599"/>
      <c r="Q67" s="599"/>
      <c r="R67" s="600"/>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01"/>
      <c r="AY67" s="602"/>
      <c r="AZ67" s="607"/>
      <c r="BA67" s="608"/>
      <c r="BB67" s="608"/>
      <c r="BC67" s="608"/>
      <c r="BD67" s="608"/>
      <c r="BE67" s="608"/>
      <c r="BF67" s="609"/>
    </row>
    <row r="68" spans="2:58" ht="20.25" customHeight="1" x14ac:dyDescent="0.45">
      <c r="B68" s="616" t="s">
        <v>219</v>
      </c>
      <c r="C68" s="617"/>
      <c r="D68" s="617"/>
      <c r="E68" s="617"/>
      <c r="F68" s="617"/>
      <c r="G68" s="617"/>
      <c r="H68" s="617"/>
      <c r="I68" s="617"/>
      <c r="J68" s="617"/>
      <c r="K68" s="617"/>
      <c r="L68" s="617"/>
      <c r="M68" s="617"/>
      <c r="N68" s="617"/>
      <c r="O68" s="617"/>
      <c r="P68" s="617"/>
      <c r="Q68" s="617"/>
      <c r="R68" s="618"/>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03"/>
      <c r="AY68" s="604"/>
      <c r="AZ68" s="610"/>
      <c r="BA68" s="611"/>
      <c r="BB68" s="611"/>
      <c r="BC68" s="611"/>
      <c r="BD68" s="611"/>
      <c r="BE68" s="611"/>
      <c r="BF68" s="612"/>
    </row>
    <row r="69" spans="2:58" ht="20.25" customHeight="1" x14ac:dyDescent="0.45">
      <c r="B69" s="616" t="s">
        <v>220</v>
      </c>
      <c r="C69" s="617"/>
      <c r="D69" s="617"/>
      <c r="E69" s="617"/>
      <c r="F69" s="617"/>
      <c r="G69" s="617"/>
      <c r="H69" s="617"/>
      <c r="I69" s="617"/>
      <c r="J69" s="617"/>
      <c r="K69" s="617"/>
      <c r="L69" s="617"/>
      <c r="M69" s="617"/>
      <c r="N69" s="617"/>
      <c r="O69" s="617"/>
      <c r="P69" s="617"/>
      <c r="Q69" s="617"/>
      <c r="R69" s="618"/>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03"/>
      <c r="AY69" s="604"/>
      <c r="AZ69" s="610"/>
      <c r="BA69" s="611"/>
      <c r="BB69" s="611"/>
      <c r="BC69" s="611"/>
      <c r="BD69" s="611"/>
      <c r="BE69" s="611"/>
      <c r="BF69" s="612"/>
    </row>
    <row r="70" spans="2:58" ht="20.25" customHeight="1" thickBot="1" x14ac:dyDescent="0.5">
      <c r="B70" s="619" t="s">
        <v>221</v>
      </c>
      <c r="C70" s="620"/>
      <c r="D70" s="620"/>
      <c r="E70" s="620"/>
      <c r="F70" s="620"/>
      <c r="G70" s="620"/>
      <c r="H70" s="620"/>
      <c r="I70" s="620"/>
      <c r="J70" s="620"/>
      <c r="K70" s="620"/>
      <c r="L70" s="620"/>
      <c r="M70" s="620"/>
      <c r="N70" s="620"/>
      <c r="O70" s="620"/>
      <c r="P70" s="620"/>
      <c r="Q70" s="620"/>
      <c r="R70" s="621"/>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05"/>
      <c r="AY70" s="606"/>
      <c r="AZ70" s="613"/>
      <c r="BA70" s="614"/>
      <c r="BB70" s="614"/>
      <c r="BC70" s="614"/>
      <c r="BD70" s="614"/>
      <c r="BE70" s="614"/>
      <c r="BF70" s="615"/>
    </row>
    <row r="71" spans="2:58" s="317" customFormat="1" ht="20.25" customHeight="1" x14ac:dyDescent="0.45">
      <c r="C71" s="318"/>
      <c r="D71" s="318"/>
      <c r="E71" s="318"/>
      <c r="P71" s="319"/>
      <c r="BF71" s="320"/>
    </row>
    <row r="72" spans="2:58" ht="20.25" customHeight="1" x14ac:dyDescent="0.45"/>
    <row r="73" spans="2:58" ht="20.25" customHeight="1" x14ac:dyDescent="0.45"/>
    <row r="74" spans="2:58" ht="24.9" customHeight="1" x14ac:dyDescent="0.45">
      <c r="B74" s="91" t="s">
        <v>82</v>
      </c>
      <c r="C74" s="91"/>
      <c r="D74" s="91"/>
      <c r="E74" s="91"/>
      <c r="F74" s="91"/>
      <c r="G74" s="91"/>
      <c r="H74" s="91"/>
      <c r="I74" s="91"/>
    </row>
    <row r="75" spans="2:58" ht="24.9" customHeight="1" x14ac:dyDescent="0.45">
      <c r="B75" s="91" t="s">
        <v>83</v>
      </c>
      <c r="C75" s="91"/>
      <c r="D75" s="91"/>
      <c r="E75" s="91"/>
      <c r="F75" s="91"/>
      <c r="G75" s="91"/>
      <c r="H75" s="91"/>
      <c r="I75" s="91"/>
    </row>
    <row r="76" spans="2:58" ht="24.9" customHeight="1" x14ac:dyDescent="0.45">
      <c r="B76" s="91" t="s">
        <v>84</v>
      </c>
      <c r="C76" s="91"/>
      <c r="D76" s="91"/>
      <c r="E76" s="91"/>
      <c r="F76" s="91"/>
      <c r="G76" s="91"/>
      <c r="H76" s="91"/>
      <c r="I76" s="91"/>
    </row>
    <row r="77" spans="2:58" ht="24.9" customHeight="1" x14ac:dyDescent="0.45">
      <c r="B77" s="91" t="s">
        <v>85</v>
      </c>
      <c r="C77" s="91"/>
      <c r="D77" s="91"/>
      <c r="E77" s="91"/>
      <c r="F77" s="91"/>
      <c r="G77" s="91"/>
      <c r="H77" s="91"/>
      <c r="I77" s="91"/>
    </row>
    <row r="78" spans="2:58" ht="24.9" customHeight="1" x14ac:dyDescent="0.45">
      <c r="B78" s="91" t="s">
        <v>222</v>
      </c>
      <c r="C78" s="91"/>
      <c r="D78" s="91"/>
      <c r="E78" s="91"/>
      <c r="F78" s="91"/>
      <c r="G78" s="91"/>
      <c r="H78" s="91"/>
      <c r="I78" s="91"/>
    </row>
    <row r="79" spans="2:58" ht="24.9" customHeight="1" x14ac:dyDescent="0.45">
      <c r="B79" s="91" t="s">
        <v>223</v>
      </c>
      <c r="C79" s="91"/>
      <c r="D79" s="91"/>
      <c r="E79" s="91"/>
      <c r="F79" s="91"/>
      <c r="G79" s="91"/>
      <c r="H79" s="91"/>
      <c r="I79" s="91"/>
    </row>
    <row r="80" spans="2:58" ht="24.9" customHeight="1" x14ac:dyDescent="0.45">
      <c r="B80" s="91" t="s">
        <v>224</v>
      </c>
      <c r="C80" s="91"/>
      <c r="D80" s="91"/>
      <c r="E80" s="91"/>
      <c r="F80" s="91"/>
      <c r="G80" s="91"/>
      <c r="H80" s="91"/>
      <c r="I80" s="91"/>
    </row>
    <row r="81" spans="2:9" ht="24.9" customHeight="1" x14ac:dyDescent="0.45">
      <c r="B81" s="91" t="s">
        <v>99</v>
      </c>
      <c r="C81" s="91"/>
      <c r="D81" s="91"/>
      <c r="E81" s="91"/>
      <c r="F81" s="91"/>
      <c r="G81" s="91"/>
      <c r="H81" s="91"/>
      <c r="I81" s="91"/>
    </row>
    <row r="82" spans="2:9" ht="24.9" customHeight="1" x14ac:dyDescent="0.45">
      <c r="B82" s="91" t="s">
        <v>88</v>
      </c>
      <c r="C82" s="91"/>
      <c r="D82" s="91"/>
      <c r="E82" s="91"/>
      <c r="F82" s="91"/>
      <c r="G82" s="91"/>
      <c r="H82" s="91"/>
      <c r="I82" s="91"/>
    </row>
    <row r="83" spans="2:9" ht="24.9" customHeight="1" x14ac:dyDescent="0.45">
      <c r="B83" s="91" t="s">
        <v>101</v>
      </c>
      <c r="C83" s="91"/>
      <c r="D83" s="91"/>
      <c r="E83" s="91"/>
      <c r="F83" s="91"/>
      <c r="G83" s="91"/>
      <c r="H83" s="91"/>
      <c r="I83" s="91"/>
    </row>
    <row r="84" spans="2:9" ht="24.9" customHeight="1" x14ac:dyDescent="0.45">
      <c r="B84" s="91"/>
      <c r="C84" s="91"/>
      <c r="D84" s="91"/>
      <c r="E84" s="91"/>
      <c r="F84" s="91"/>
      <c r="G84" s="91"/>
      <c r="H84" s="91"/>
      <c r="I84" s="91"/>
    </row>
    <row r="85" spans="2:9" ht="24.9" customHeight="1" x14ac:dyDescent="0.45">
      <c r="B85" s="91"/>
      <c r="C85" s="83" t="s">
        <v>5</v>
      </c>
      <c r="D85" s="346" t="s">
        <v>6</v>
      </c>
      <c r="E85" s="346"/>
      <c r="F85" s="346"/>
      <c r="G85" s="346"/>
      <c r="H85" s="346"/>
      <c r="I85" s="91"/>
    </row>
    <row r="86" spans="2:9" ht="24.9" customHeight="1" x14ac:dyDescent="0.45">
      <c r="B86" s="91"/>
      <c r="C86" s="88" t="s">
        <v>1</v>
      </c>
      <c r="D86" s="346" t="s">
        <v>24</v>
      </c>
      <c r="E86" s="346"/>
      <c r="F86" s="346"/>
      <c r="G86" s="346"/>
      <c r="H86" s="346"/>
      <c r="I86" s="91"/>
    </row>
    <row r="87" spans="2:9" ht="24.9" customHeight="1" x14ac:dyDescent="0.45">
      <c r="B87" s="91"/>
      <c r="C87" s="88" t="s">
        <v>2</v>
      </c>
      <c r="D87" s="346" t="s">
        <v>25</v>
      </c>
      <c r="E87" s="346"/>
      <c r="F87" s="346"/>
      <c r="G87" s="346"/>
      <c r="H87" s="346"/>
      <c r="I87" s="91"/>
    </row>
    <row r="88" spans="2:9" ht="24.9" customHeight="1" x14ac:dyDescent="0.45">
      <c r="B88" s="91"/>
      <c r="C88" s="88" t="s">
        <v>3</v>
      </c>
      <c r="D88" s="346" t="s">
        <v>26</v>
      </c>
      <c r="E88" s="346"/>
      <c r="F88" s="346"/>
      <c r="G88" s="346"/>
      <c r="H88" s="346"/>
      <c r="I88" s="91"/>
    </row>
    <row r="89" spans="2:9" ht="24.9" customHeight="1" x14ac:dyDescent="0.45">
      <c r="B89" s="91"/>
      <c r="C89" s="88" t="s">
        <v>4</v>
      </c>
      <c r="D89" s="346" t="s">
        <v>37</v>
      </c>
      <c r="E89" s="346"/>
      <c r="F89" s="346"/>
      <c r="G89" s="346"/>
      <c r="H89" s="346"/>
      <c r="I89" s="91"/>
    </row>
    <row r="90" spans="2:9" ht="24.9" customHeight="1" x14ac:dyDescent="0.45">
      <c r="B90" s="91"/>
      <c r="C90" s="91"/>
      <c r="D90" s="91"/>
      <c r="E90" s="91"/>
      <c r="F90" s="91"/>
      <c r="G90" s="91"/>
      <c r="H90" s="91"/>
      <c r="I90" s="91"/>
    </row>
    <row r="91" spans="2:9" ht="24.9" customHeight="1" x14ac:dyDescent="0.45">
      <c r="B91" s="91"/>
      <c r="C91" s="91" t="s">
        <v>89</v>
      </c>
      <c r="D91" s="91"/>
      <c r="E91" s="91"/>
      <c r="F91" s="91"/>
      <c r="G91" s="91"/>
      <c r="H91" s="91"/>
      <c r="I91" s="91"/>
    </row>
    <row r="92" spans="2:9" ht="24.9" customHeight="1" x14ac:dyDescent="0.45">
      <c r="B92" s="91"/>
      <c r="C92" s="91" t="s">
        <v>97</v>
      </c>
      <c r="D92" s="91"/>
      <c r="E92" s="91"/>
      <c r="F92" s="91"/>
      <c r="G92" s="91"/>
      <c r="H92" s="91"/>
      <c r="I92" s="91"/>
    </row>
    <row r="93" spans="2:9" ht="24.9" customHeight="1" x14ac:dyDescent="0.45">
      <c r="B93" s="91"/>
      <c r="C93" s="91" t="s">
        <v>90</v>
      </c>
      <c r="D93" s="91"/>
      <c r="E93" s="91"/>
      <c r="F93" s="91"/>
      <c r="G93" s="91"/>
      <c r="H93" s="91"/>
      <c r="I93" s="91"/>
    </row>
    <row r="94" spans="2:9" ht="24.9" customHeight="1" x14ac:dyDescent="0.45">
      <c r="B94" s="91" t="s">
        <v>228</v>
      </c>
      <c r="C94" s="91"/>
      <c r="D94" s="91"/>
      <c r="E94" s="91"/>
      <c r="F94" s="91"/>
      <c r="G94" s="91"/>
      <c r="H94" s="91"/>
      <c r="I94" s="91"/>
    </row>
    <row r="95" spans="2:9" ht="24.9" customHeight="1" x14ac:dyDescent="0.45">
      <c r="B95" s="91" t="s">
        <v>91</v>
      </c>
      <c r="C95" s="91"/>
      <c r="D95" s="91"/>
      <c r="E95" s="91"/>
      <c r="F95" s="91"/>
      <c r="G95" s="91"/>
      <c r="H95" s="91"/>
      <c r="I95" s="91"/>
    </row>
    <row r="96" spans="2:9" ht="24.9" customHeight="1" x14ac:dyDescent="0.45">
      <c r="B96" s="91" t="s">
        <v>225</v>
      </c>
      <c r="C96" s="91"/>
      <c r="D96" s="91"/>
      <c r="E96" s="91"/>
      <c r="F96" s="91"/>
      <c r="G96" s="91"/>
      <c r="H96" s="91"/>
      <c r="I96" s="91"/>
    </row>
    <row r="97" spans="1:55" ht="24.9" customHeight="1" x14ac:dyDescent="0.45">
      <c r="B97" s="91" t="s">
        <v>92</v>
      </c>
      <c r="C97" s="91"/>
      <c r="D97" s="91"/>
      <c r="E97" s="91"/>
      <c r="F97" s="91"/>
      <c r="G97" s="91"/>
      <c r="H97" s="91"/>
      <c r="I97" s="91"/>
    </row>
    <row r="98" spans="1:55" ht="24.9" customHeight="1" x14ac:dyDescent="0.45">
      <c r="B98" s="91" t="s">
        <v>229</v>
      </c>
      <c r="C98" s="91"/>
      <c r="D98" s="91"/>
      <c r="E98" s="91"/>
      <c r="F98" s="91"/>
      <c r="G98" s="91"/>
      <c r="H98" s="91"/>
      <c r="I98" s="91"/>
    </row>
    <row r="99" spans="1:55" ht="24.9" customHeight="1" x14ac:dyDescent="0.45">
      <c r="B99" s="91" t="s">
        <v>53</v>
      </c>
      <c r="C99" s="91"/>
      <c r="D99" s="91"/>
      <c r="E99" s="91"/>
      <c r="F99" s="91"/>
      <c r="G99" s="91"/>
      <c r="H99" s="91"/>
      <c r="I99" s="91"/>
    </row>
    <row r="100" spans="1:55" ht="24.9" customHeight="1" x14ac:dyDescent="0.45">
      <c r="B100" s="91" t="s">
        <v>103</v>
      </c>
      <c r="C100" s="91"/>
      <c r="D100" s="91"/>
      <c r="E100" s="91"/>
      <c r="F100" s="91"/>
      <c r="G100" s="91"/>
      <c r="H100" s="91"/>
      <c r="I100" s="91"/>
    </row>
    <row r="101" spans="1:55" ht="24.9" customHeight="1" x14ac:dyDescent="0.45">
      <c r="B101" s="91" t="s">
        <v>94</v>
      </c>
      <c r="C101" s="91"/>
      <c r="D101" s="91"/>
      <c r="E101" s="91"/>
      <c r="F101" s="91"/>
      <c r="G101" s="91"/>
      <c r="H101" s="91"/>
      <c r="I101" s="91"/>
    </row>
    <row r="102" spans="1:55" ht="24.9" customHeight="1" x14ac:dyDescent="0.45">
      <c r="B102" s="91" t="s">
        <v>104</v>
      </c>
      <c r="C102" s="91"/>
      <c r="D102" s="91"/>
      <c r="E102" s="91"/>
      <c r="F102" s="91"/>
      <c r="G102" s="91"/>
      <c r="H102" s="91"/>
      <c r="I102" s="91"/>
    </row>
    <row r="103" spans="1:55" ht="24.9" customHeight="1" x14ac:dyDescent="0.45">
      <c r="B103" s="91" t="s">
        <v>95</v>
      </c>
      <c r="C103" s="91"/>
      <c r="D103" s="91"/>
      <c r="E103" s="91"/>
      <c r="F103" s="91"/>
      <c r="G103" s="91"/>
      <c r="H103" s="91"/>
      <c r="I103" s="91"/>
    </row>
    <row r="104" spans="1:55" ht="24.9" customHeight="1" x14ac:dyDescent="0.45">
      <c r="B104" s="91" t="s">
        <v>96</v>
      </c>
      <c r="C104" s="91"/>
      <c r="D104" s="91"/>
      <c r="E104" s="91"/>
      <c r="F104" s="91"/>
      <c r="G104" s="91"/>
      <c r="H104" s="91"/>
      <c r="I104" s="91"/>
    </row>
    <row r="105" spans="1:55" ht="24.9" customHeight="1" x14ac:dyDescent="0.45">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 customHeight="1" x14ac:dyDescent="0.45">
      <c r="A106" s="166"/>
      <c r="B106" s="186" t="s">
        <v>230</v>
      </c>
      <c r="C106" s="189"/>
      <c r="D106" s="189"/>
      <c r="E106" s="189"/>
      <c r="F106" s="189"/>
      <c r="G106" s="190"/>
      <c r="H106" s="190"/>
      <c r="I106" s="186"/>
      <c r="J106" s="166"/>
      <c r="K106" s="166"/>
      <c r="L106" s="166"/>
      <c r="M106" s="166"/>
      <c r="N106" s="166"/>
    </row>
    <row r="107" spans="1:55" ht="24.9" customHeight="1" x14ac:dyDescent="0.45">
      <c r="B107" s="91" t="s">
        <v>226</v>
      </c>
      <c r="C107" s="92"/>
      <c r="D107" s="92"/>
      <c r="E107" s="92"/>
      <c r="F107" s="92"/>
      <c r="G107" s="91"/>
      <c r="H107" s="91"/>
      <c r="I107" s="91"/>
    </row>
    <row r="108" spans="1:55" ht="24.9" customHeight="1" x14ac:dyDescent="0.45">
      <c r="B108" s="91" t="s">
        <v>227</v>
      </c>
      <c r="C108" s="92"/>
      <c r="D108" s="92"/>
      <c r="E108" s="92"/>
      <c r="F108" s="92"/>
      <c r="G108" s="91"/>
      <c r="H108" s="91"/>
      <c r="I108" s="91"/>
    </row>
    <row r="109" spans="1:55" ht="24.9" customHeight="1" x14ac:dyDescent="0.45">
      <c r="B109" s="5" t="s">
        <v>242</v>
      </c>
      <c r="C109" s="91"/>
      <c r="D109" s="91"/>
      <c r="E109" s="91"/>
      <c r="F109" s="91"/>
      <c r="G109" s="91"/>
      <c r="H109" s="91"/>
      <c r="I109" s="91"/>
    </row>
  </sheetData>
  <sheetProtection insertRows="0" deleteRows="0"/>
  <mergeCells count="216">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BB28:BF30"/>
    <mergeCell ref="AX29:AY29"/>
    <mergeCell ref="AZ29:BA29"/>
    <mergeCell ref="AX30:AY30"/>
    <mergeCell ref="AZ30:BA30"/>
    <mergeCell ref="BB25:BF27"/>
    <mergeCell ref="AX26:AY26"/>
    <mergeCell ref="AZ26:BA26"/>
    <mergeCell ref="AX27:AY27"/>
    <mergeCell ref="AZ27:BA27"/>
    <mergeCell ref="AZ25:BA25"/>
    <mergeCell ref="C34:E36"/>
    <mergeCell ref="F34:F36"/>
    <mergeCell ref="G34:J36"/>
    <mergeCell ref="K34:M36"/>
    <mergeCell ref="AX34:AY34"/>
    <mergeCell ref="C31:E33"/>
    <mergeCell ref="F31:F33"/>
    <mergeCell ref="G31:J33"/>
    <mergeCell ref="K31:M33"/>
    <mergeCell ref="AX31:AY31"/>
    <mergeCell ref="AZ34:BA34"/>
    <mergeCell ref="BB34:BF36"/>
    <mergeCell ref="AX35:AY35"/>
    <mergeCell ref="AZ35:BA35"/>
    <mergeCell ref="AX36:AY36"/>
    <mergeCell ref="AZ36:BA36"/>
    <mergeCell ref="BB31:BF33"/>
    <mergeCell ref="AX32:AY32"/>
    <mergeCell ref="AZ32:BA32"/>
    <mergeCell ref="AX33:AY33"/>
    <mergeCell ref="AZ33:BA33"/>
    <mergeCell ref="AZ31:BA31"/>
    <mergeCell ref="C40:E42"/>
    <mergeCell ref="F40:F42"/>
    <mergeCell ref="G40:J42"/>
    <mergeCell ref="K40:M42"/>
    <mergeCell ref="AX40:AY40"/>
    <mergeCell ref="C37:E39"/>
    <mergeCell ref="F37:F39"/>
    <mergeCell ref="G37:J39"/>
    <mergeCell ref="K37:M39"/>
    <mergeCell ref="AX37:AY37"/>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6:E48"/>
    <mergeCell ref="F46:F48"/>
    <mergeCell ref="G46:J48"/>
    <mergeCell ref="K46:M48"/>
    <mergeCell ref="AX46:AY46"/>
    <mergeCell ref="C43:E45"/>
    <mergeCell ref="F43:F45"/>
    <mergeCell ref="G43:J45"/>
    <mergeCell ref="K43:M45"/>
    <mergeCell ref="AX43:AY43"/>
    <mergeCell ref="AZ46:BA46"/>
    <mergeCell ref="BB46:BF48"/>
    <mergeCell ref="AX47:AY47"/>
    <mergeCell ref="AZ47:BA47"/>
    <mergeCell ref="AX48:AY48"/>
    <mergeCell ref="AZ48:BA48"/>
    <mergeCell ref="BB43:BF45"/>
    <mergeCell ref="AX44:AY44"/>
    <mergeCell ref="AZ44:BA44"/>
    <mergeCell ref="AX45:AY45"/>
    <mergeCell ref="AZ45:BA45"/>
    <mergeCell ref="AZ43:BA43"/>
    <mergeCell ref="C52:E54"/>
    <mergeCell ref="F52:F54"/>
    <mergeCell ref="G52:J54"/>
    <mergeCell ref="K52:M54"/>
    <mergeCell ref="AX52:AY52"/>
    <mergeCell ref="C49:E51"/>
    <mergeCell ref="F49:F51"/>
    <mergeCell ref="G49:J51"/>
    <mergeCell ref="K49:M51"/>
    <mergeCell ref="AX49:AY49"/>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8:E60"/>
    <mergeCell ref="F58:F60"/>
    <mergeCell ref="G58:J60"/>
    <mergeCell ref="K58:M60"/>
    <mergeCell ref="AX58:AY58"/>
    <mergeCell ref="C55:E57"/>
    <mergeCell ref="F55:F57"/>
    <mergeCell ref="G55:J57"/>
    <mergeCell ref="K55:M57"/>
    <mergeCell ref="AX55:AY55"/>
    <mergeCell ref="AZ58:BA58"/>
    <mergeCell ref="BB58:BF60"/>
    <mergeCell ref="AX59:AY59"/>
    <mergeCell ref="AZ59:BA59"/>
    <mergeCell ref="AX60:AY60"/>
    <mergeCell ref="AZ60:BA60"/>
    <mergeCell ref="BB55:BF57"/>
    <mergeCell ref="AX56:AY56"/>
    <mergeCell ref="AZ56:BA56"/>
    <mergeCell ref="AX57:AY57"/>
    <mergeCell ref="AZ57:BA57"/>
    <mergeCell ref="AZ55:BA55"/>
    <mergeCell ref="C64:E66"/>
    <mergeCell ref="F64:F66"/>
    <mergeCell ref="G64:J66"/>
    <mergeCell ref="K64:M66"/>
    <mergeCell ref="AX64:AY64"/>
    <mergeCell ref="C61:E63"/>
    <mergeCell ref="F61:F63"/>
    <mergeCell ref="G61:J63"/>
    <mergeCell ref="K61:M63"/>
    <mergeCell ref="AX61:AY61"/>
    <mergeCell ref="AZ64:BA64"/>
    <mergeCell ref="BB64:BF66"/>
    <mergeCell ref="AX65:AY65"/>
    <mergeCell ref="AZ65:BA65"/>
    <mergeCell ref="AX66:AY66"/>
    <mergeCell ref="AZ66:BA66"/>
    <mergeCell ref="BB61:BF63"/>
    <mergeCell ref="AX62:AY62"/>
    <mergeCell ref="AZ62:BA62"/>
    <mergeCell ref="AX63:AY63"/>
    <mergeCell ref="AZ63:BA63"/>
    <mergeCell ref="AZ61:BA61"/>
    <mergeCell ref="D85:H85"/>
    <mergeCell ref="D86:H86"/>
    <mergeCell ref="D87:H87"/>
    <mergeCell ref="D88:H88"/>
    <mergeCell ref="D89:H89"/>
    <mergeCell ref="B67:R67"/>
    <mergeCell ref="AX67:AY70"/>
    <mergeCell ref="AZ67:BF70"/>
    <mergeCell ref="B68:R68"/>
    <mergeCell ref="B69:R69"/>
    <mergeCell ref="B70:R70"/>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election activeCell="M16" sqref="M16"/>
    </sheetView>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5" style="199" customWidth="1"/>
    <col min="14" max="14" width="15.59765625" style="199" customWidth="1"/>
    <col min="15" max="15" width="3.3984375" style="199" customWidth="1"/>
    <col min="16" max="16" width="15.59765625" style="199" customWidth="1"/>
    <col min="17" max="17" width="3.3984375" style="199" customWidth="1"/>
    <col min="18" max="18" width="15.59765625" style="199" customWidth="1"/>
    <col min="19" max="19" width="3.3984375" style="199" customWidth="1"/>
    <col min="20" max="20" width="15.59765625" style="199" customWidth="1"/>
    <col min="21" max="21" width="3.3984375" style="199" customWidth="1"/>
    <col min="22" max="22" width="15.59765625" style="199" customWidth="1"/>
    <col min="23" max="23" width="3.3984375" style="199" customWidth="1"/>
    <col min="24" max="24" width="15.59765625" style="199" customWidth="1"/>
    <col min="25" max="25" width="3.3984375" style="199" customWidth="1"/>
    <col min="26" max="26" width="15.59765625" style="199" customWidth="1"/>
    <col min="27" max="27" width="3.3984375" style="199" customWidth="1"/>
    <col min="28" max="28" width="50.59765625" style="199" customWidth="1"/>
    <col min="29" max="16384" width="9" style="199"/>
  </cols>
  <sheetData>
    <row r="1" spans="2:28" x14ac:dyDescent="0.45">
      <c r="B1" s="197" t="s">
        <v>107</v>
      </c>
    </row>
    <row r="2" spans="2:28" x14ac:dyDescent="0.45">
      <c r="B2" s="200" t="s">
        <v>108</v>
      </c>
      <c r="F2" s="262"/>
      <c r="G2" s="263"/>
      <c r="H2" s="263"/>
      <c r="I2" s="263"/>
      <c r="J2" s="264"/>
      <c r="K2" s="263"/>
      <c r="L2" s="263"/>
    </row>
    <row r="3" spans="2:28" x14ac:dyDescent="0.45">
      <c r="B3" s="262" t="s">
        <v>193</v>
      </c>
      <c r="F3" s="264" t="s">
        <v>194</v>
      </c>
      <c r="G3" s="263"/>
      <c r="H3" s="263"/>
      <c r="I3" s="263"/>
      <c r="J3" s="264"/>
      <c r="K3" s="263"/>
      <c r="L3" s="263"/>
    </row>
    <row r="4" spans="2:28" x14ac:dyDescent="0.45">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5">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5">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5">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5">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5">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5">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5">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5">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5">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5">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5">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5">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5">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5">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5">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5">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5">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5">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5">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5">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5">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5">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5">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5">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5">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5">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5">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5">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5">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5">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5">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5">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5">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5">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5">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5">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5">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5">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5">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5">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Normal="55" zoomScaleSheetLayoutView="100" workbookViewId="0"/>
  </sheetViews>
  <sheetFormatPr defaultColWidth="4.5" defaultRowHeight="14.4" x14ac:dyDescent="0.45"/>
  <cols>
    <col min="1" max="1" width="0.8984375" style="138" customWidth="1"/>
    <col min="2" max="6" width="5.69921875" style="138" customWidth="1"/>
    <col min="7" max="8" width="8.09765625" style="138" customWidth="1"/>
    <col min="9" max="10" width="3.19921875" style="138" customWidth="1"/>
    <col min="11" max="62" width="5.69921875" style="138" customWidth="1"/>
    <col min="63" max="63" width="1.09765625" style="138" customWidth="1"/>
    <col min="64" max="16384" width="4.5" style="138"/>
  </cols>
  <sheetData>
    <row r="1" spans="2:67" s="91" customFormat="1" ht="20.25" customHeight="1" x14ac:dyDescent="0.45">
      <c r="G1" s="92" t="s">
        <v>250</v>
      </c>
      <c r="H1" s="92"/>
      <c r="I1" s="92"/>
      <c r="J1" s="92"/>
      <c r="M1" s="93" t="s">
        <v>60</v>
      </c>
      <c r="P1" s="92"/>
      <c r="Q1" s="92"/>
      <c r="R1" s="92"/>
      <c r="S1" s="92"/>
      <c r="T1" s="92"/>
      <c r="U1" s="92"/>
      <c r="V1" s="92"/>
      <c r="W1" s="92"/>
      <c r="AS1" s="95" t="s">
        <v>61</v>
      </c>
      <c r="AT1" s="661" t="s">
        <v>234</v>
      </c>
      <c r="AU1" s="661"/>
      <c r="AV1" s="661"/>
      <c r="AW1" s="661"/>
      <c r="AX1" s="661"/>
      <c r="AY1" s="661"/>
      <c r="AZ1" s="661"/>
      <c r="BA1" s="661"/>
      <c r="BB1" s="661"/>
      <c r="BC1" s="661"/>
      <c r="BD1" s="661"/>
      <c r="BE1" s="661"/>
      <c r="BF1" s="661"/>
      <c r="BG1" s="661"/>
      <c r="BH1" s="661"/>
      <c r="BI1" s="661"/>
      <c r="BJ1" s="95" t="s">
        <v>0</v>
      </c>
    </row>
    <row r="2" spans="2:67" s="102" customFormat="1" ht="20.25" customHeight="1" x14ac:dyDescent="0.45">
      <c r="J2" s="93"/>
      <c r="M2" s="93"/>
      <c r="N2" s="93"/>
      <c r="P2" s="95"/>
      <c r="Q2" s="95"/>
      <c r="R2" s="95"/>
      <c r="S2" s="95"/>
      <c r="T2" s="95"/>
      <c r="U2" s="95"/>
      <c r="V2" s="95"/>
      <c r="W2" s="95"/>
      <c r="AB2" s="2" t="s">
        <v>17</v>
      </c>
      <c r="AC2" s="415">
        <v>6</v>
      </c>
      <c r="AD2" s="415"/>
      <c r="AE2" s="2" t="s">
        <v>14</v>
      </c>
      <c r="AF2" s="596">
        <f>IF(AC2=0,"",YEAR(DATE(2018+AC2,1,1)))</f>
        <v>2024</v>
      </c>
      <c r="AG2" s="596"/>
      <c r="AH2" s="1" t="s">
        <v>18</v>
      </c>
      <c r="AI2" s="1" t="s">
        <v>19</v>
      </c>
      <c r="AJ2" s="415">
        <v>4</v>
      </c>
      <c r="AK2" s="415"/>
      <c r="AL2" s="1" t="s">
        <v>20</v>
      </c>
      <c r="AS2" s="95" t="s">
        <v>62</v>
      </c>
      <c r="AT2" s="413"/>
      <c r="AU2" s="413"/>
      <c r="AV2" s="413"/>
      <c r="AW2" s="413"/>
      <c r="AX2" s="413"/>
      <c r="AY2" s="413"/>
      <c r="AZ2" s="413"/>
      <c r="BA2" s="413"/>
      <c r="BB2" s="413"/>
      <c r="BC2" s="413"/>
      <c r="BD2" s="413"/>
      <c r="BE2" s="413"/>
      <c r="BF2" s="413"/>
      <c r="BG2" s="413"/>
      <c r="BH2" s="413"/>
      <c r="BI2" s="413"/>
      <c r="BJ2" s="95" t="s">
        <v>0</v>
      </c>
      <c r="BK2" s="95"/>
      <c r="BL2" s="95"/>
      <c r="BM2" s="95"/>
    </row>
    <row r="3" spans="2:67" s="102" customFormat="1" ht="20.25" customHeight="1" x14ac:dyDescent="0.45">
      <c r="J3" s="93"/>
      <c r="M3" s="93"/>
      <c r="O3" s="95"/>
      <c r="P3" s="95"/>
      <c r="Q3" s="95"/>
      <c r="R3" s="95"/>
      <c r="S3" s="95"/>
      <c r="T3" s="95"/>
      <c r="U3" s="95"/>
      <c r="AC3" s="213"/>
      <c r="AD3" s="213"/>
      <c r="AE3" s="214"/>
      <c r="AF3" s="215"/>
      <c r="AG3" s="214"/>
      <c r="BD3" s="103" t="s">
        <v>38</v>
      </c>
      <c r="BE3" s="591" t="s">
        <v>47</v>
      </c>
      <c r="BF3" s="592"/>
      <c r="BG3" s="592"/>
      <c r="BH3" s="593"/>
      <c r="BI3" s="95"/>
    </row>
    <row r="4" spans="2:67" s="102" customFormat="1" ht="20.25" customHeight="1" x14ac:dyDescent="0.45">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591" t="s">
        <v>43</v>
      </c>
      <c r="BF4" s="592"/>
      <c r="BG4" s="592"/>
      <c r="BH4" s="593"/>
      <c r="BI4" s="95"/>
    </row>
    <row r="5" spans="2:67" s="102" customFormat="1" ht="9" customHeight="1" x14ac:dyDescent="0.45">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5">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418">
        <v>40</v>
      </c>
      <c r="BB6" s="419"/>
      <c r="BC6" s="233" t="s">
        <v>21</v>
      </c>
      <c r="BD6" s="181"/>
      <c r="BE6" s="418">
        <v>160</v>
      </c>
      <c r="BF6" s="419"/>
      <c r="BG6" s="216" t="s">
        <v>41</v>
      </c>
      <c r="BH6" s="91"/>
      <c r="BI6" s="105"/>
    </row>
    <row r="7" spans="2:67" s="102" customFormat="1" ht="5.25" customHeight="1" x14ac:dyDescent="0.45">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5">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418"/>
      <c r="BF8" s="419"/>
      <c r="BG8" s="216" t="s">
        <v>160</v>
      </c>
      <c r="BH8" s="31"/>
      <c r="BI8" s="31"/>
      <c r="BJ8" s="96"/>
      <c r="BM8" s="95"/>
      <c r="BN8" s="95"/>
      <c r="BO8" s="95"/>
    </row>
    <row r="9" spans="2:67" ht="5.25" customHeight="1" thickBot="1" x14ac:dyDescent="0.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5">
      <c r="B10" s="662" t="s">
        <v>22</v>
      </c>
      <c r="C10" s="703" t="s">
        <v>161</v>
      </c>
      <c r="D10" s="561" t="s">
        <v>162</v>
      </c>
      <c r="E10" s="702"/>
      <c r="F10" s="706"/>
      <c r="G10" s="561" t="s">
        <v>163</v>
      </c>
      <c r="H10" s="563"/>
      <c r="I10" s="713" t="s">
        <v>164</v>
      </c>
      <c r="J10" s="714"/>
      <c r="K10" s="573" t="s">
        <v>165</v>
      </c>
      <c r="L10" s="562"/>
      <c r="M10" s="562"/>
      <c r="N10" s="563"/>
      <c r="O10" s="573" t="s">
        <v>166</v>
      </c>
      <c r="P10" s="562"/>
      <c r="Q10" s="562"/>
      <c r="R10" s="562"/>
      <c r="S10" s="563"/>
      <c r="T10" s="217"/>
      <c r="U10" s="217"/>
      <c r="V10" s="218"/>
      <c r="W10" s="701" t="s">
        <v>167</v>
      </c>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2"/>
      <c r="AY10" s="702"/>
      <c r="AZ10" s="702"/>
      <c r="BA10" s="702"/>
      <c r="BB10" s="666" t="str">
        <f>IF(BE3="４週","(12)1～4週目の勤務時間数合計","(12)1か月の勤務時間数　合計")</f>
        <v>(12)1～4週目の勤務時間数合計</v>
      </c>
      <c r="BC10" s="667"/>
      <c r="BD10" s="579" t="s">
        <v>168</v>
      </c>
      <c r="BE10" s="581"/>
      <c r="BF10" s="561" t="s">
        <v>169</v>
      </c>
      <c r="BG10" s="562"/>
      <c r="BH10" s="562"/>
      <c r="BI10" s="562"/>
      <c r="BJ10" s="576"/>
    </row>
    <row r="11" spans="2:67" ht="20.25" customHeight="1" x14ac:dyDescent="0.45">
      <c r="B11" s="663"/>
      <c r="C11" s="704"/>
      <c r="D11" s="707"/>
      <c r="E11" s="708"/>
      <c r="F11" s="709"/>
      <c r="G11" s="564"/>
      <c r="H11" s="566"/>
      <c r="I11" s="715"/>
      <c r="J11" s="716"/>
      <c r="K11" s="574"/>
      <c r="L11" s="565"/>
      <c r="M11" s="565"/>
      <c r="N11" s="566"/>
      <c r="O11" s="574"/>
      <c r="P11" s="565"/>
      <c r="Q11" s="565"/>
      <c r="R11" s="565"/>
      <c r="S11" s="566"/>
      <c r="T11" s="219"/>
      <c r="U11" s="219"/>
      <c r="V11" s="220"/>
      <c r="W11" s="652" t="s">
        <v>8</v>
      </c>
      <c r="X11" s="652"/>
      <c r="Y11" s="652"/>
      <c r="Z11" s="652"/>
      <c r="AA11" s="652"/>
      <c r="AB11" s="652"/>
      <c r="AC11" s="672"/>
      <c r="AD11" s="651" t="s">
        <v>9</v>
      </c>
      <c r="AE11" s="652"/>
      <c r="AF11" s="652"/>
      <c r="AG11" s="652"/>
      <c r="AH11" s="652"/>
      <c r="AI11" s="652"/>
      <c r="AJ11" s="672"/>
      <c r="AK11" s="651" t="s">
        <v>10</v>
      </c>
      <c r="AL11" s="652"/>
      <c r="AM11" s="652"/>
      <c r="AN11" s="652"/>
      <c r="AO11" s="652"/>
      <c r="AP11" s="652"/>
      <c r="AQ11" s="672"/>
      <c r="AR11" s="651" t="s">
        <v>11</v>
      </c>
      <c r="AS11" s="652"/>
      <c r="AT11" s="652"/>
      <c r="AU11" s="652"/>
      <c r="AV11" s="652"/>
      <c r="AW11" s="652"/>
      <c r="AX11" s="672"/>
      <c r="AY11" s="651" t="s">
        <v>12</v>
      </c>
      <c r="AZ11" s="652"/>
      <c r="BA11" s="652"/>
      <c r="BB11" s="668"/>
      <c r="BC11" s="669"/>
      <c r="BD11" s="582"/>
      <c r="BE11" s="584"/>
      <c r="BF11" s="564"/>
      <c r="BG11" s="565"/>
      <c r="BH11" s="565"/>
      <c r="BI11" s="565"/>
      <c r="BJ11" s="577"/>
    </row>
    <row r="12" spans="2:67" ht="20.25" customHeight="1" x14ac:dyDescent="0.45">
      <c r="B12" s="663"/>
      <c r="C12" s="704"/>
      <c r="D12" s="707"/>
      <c r="E12" s="708"/>
      <c r="F12" s="709"/>
      <c r="G12" s="564"/>
      <c r="H12" s="566"/>
      <c r="I12" s="715"/>
      <c r="J12" s="716"/>
      <c r="K12" s="574"/>
      <c r="L12" s="565"/>
      <c r="M12" s="565"/>
      <c r="N12" s="566"/>
      <c r="O12" s="574"/>
      <c r="P12" s="565"/>
      <c r="Q12" s="565"/>
      <c r="R12" s="565"/>
      <c r="S12" s="566"/>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68"/>
      <c r="BC12" s="669"/>
      <c r="BD12" s="582"/>
      <c r="BE12" s="584"/>
      <c r="BF12" s="564"/>
      <c r="BG12" s="565"/>
      <c r="BH12" s="565"/>
      <c r="BI12" s="565"/>
      <c r="BJ12" s="577"/>
    </row>
    <row r="13" spans="2:67" ht="20.25" hidden="1" customHeight="1" x14ac:dyDescent="0.45">
      <c r="B13" s="663"/>
      <c r="C13" s="704"/>
      <c r="D13" s="707"/>
      <c r="E13" s="708"/>
      <c r="F13" s="709"/>
      <c r="G13" s="564"/>
      <c r="H13" s="566"/>
      <c r="I13" s="715"/>
      <c r="J13" s="716"/>
      <c r="K13" s="574"/>
      <c r="L13" s="565"/>
      <c r="M13" s="565"/>
      <c r="N13" s="566"/>
      <c r="O13" s="574"/>
      <c r="P13" s="565"/>
      <c r="Q13" s="565"/>
      <c r="R13" s="565"/>
      <c r="S13" s="566"/>
      <c r="T13" s="219"/>
      <c r="U13" s="219"/>
      <c r="V13" s="220"/>
      <c r="W13" s="143">
        <f>WEEKDAY(DATE($AF$2,$AJ$2,1))</f>
        <v>2</v>
      </c>
      <c r="X13" s="141">
        <f>WEEKDAY(DATE($AF$2,$AJ$2,2))</f>
        <v>3</v>
      </c>
      <c r="Y13" s="141">
        <f>WEEKDAY(DATE($AF$2,$AJ$2,3))</f>
        <v>4</v>
      </c>
      <c r="Z13" s="141">
        <f>WEEKDAY(DATE($AF$2,$AJ$2,4))</f>
        <v>5</v>
      </c>
      <c r="AA13" s="141">
        <f>WEEKDAY(DATE($AF$2,$AJ$2,5))</f>
        <v>6</v>
      </c>
      <c r="AB13" s="141">
        <f>WEEKDAY(DATE($AF$2,$AJ$2,6))</f>
        <v>7</v>
      </c>
      <c r="AC13" s="142">
        <f>WEEKDAY(DATE($AF$2,$AJ$2,7))</f>
        <v>1</v>
      </c>
      <c r="AD13" s="140">
        <f>WEEKDAY(DATE($AF$2,$AJ$2,8))</f>
        <v>2</v>
      </c>
      <c r="AE13" s="141">
        <f>WEEKDAY(DATE($AF$2,$AJ$2,9))</f>
        <v>3</v>
      </c>
      <c r="AF13" s="141">
        <f>WEEKDAY(DATE($AF$2,$AJ$2,10))</f>
        <v>4</v>
      </c>
      <c r="AG13" s="141">
        <f>WEEKDAY(DATE($AF$2,$AJ$2,11))</f>
        <v>5</v>
      </c>
      <c r="AH13" s="141">
        <f>WEEKDAY(DATE($AF$2,$AJ$2,12))</f>
        <v>6</v>
      </c>
      <c r="AI13" s="141">
        <f>WEEKDAY(DATE($AF$2,$AJ$2,13))</f>
        <v>7</v>
      </c>
      <c r="AJ13" s="142">
        <f>WEEKDAY(DATE($AF$2,$AJ$2,14))</f>
        <v>1</v>
      </c>
      <c r="AK13" s="140">
        <f>WEEKDAY(DATE($AF$2,$AJ$2,15))</f>
        <v>2</v>
      </c>
      <c r="AL13" s="141">
        <f>WEEKDAY(DATE($AF$2,$AJ$2,16))</f>
        <v>3</v>
      </c>
      <c r="AM13" s="141">
        <f>WEEKDAY(DATE($AF$2,$AJ$2,17))</f>
        <v>4</v>
      </c>
      <c r="AN13" s="141">
        <f>WEEKDAY(DATE($AF$2,$AJ$2,18))</f>
        <v>5</v>
      </c>
      <c r="AO13" s="141">
        <f>WEEKDAY(DATE($AF$2,$AJ$2,19))</f>
        <v>6</v>
      </c>
      <c r="AP13" s="141">
        <f>WEEKDAY(DATE($AF$2,$AJ$2,20))</f>
        <v>7</v>
      </c>
      <c r="AQ13" s="142">
        <f>WEEKDAY(DATE($AF$2,$AJ$2,21))</f>
        <v>1</v>
      </c>
      <c r="AR13" s="140">
        <f>WEEKDAY(DATE($AF$2,$AJ$2,22))</f>
        <v>2</v>
      </c>
      <c r="AS13" s="141">
        <f>WEEKDAY(DATE($AF$2,$AJ$2,23))</f>
        <v>3</v>
      </c>
      <c r="AT13" s="141">
        <f>WEEKDAY(DATE($AF$2,$AJ$2,24))</f>
        <v>4</v>
      </c>
      <c r="AU13" s="141">
        <f>WEEKDAY(DATE($AF$2,$AJ$2,25))</f>
        <v>5</v>
      </c>
      <c r="AV13" s="141">
        <f>WEEKDAY(DATE($AF$2,$AJ$2,26))</f>
        <v>6</v>
      </c>
      <c r="AW13" s="141">
        <f>WEEKDAY(DATE($AF$2,$AJ$2,27))</f>
        <v>7</v>
      </c>
      <c r="AX13" s="142">
        <f>WEEKDAY(DATE($AF$2,$AJ$2,28))</f>
        <v>1</v>
      </c>
      <c r="AY13" s="140">
        <f>IF(AY12=29,WEEKDAY(DATE($AF$2,$AJ$2,29)),0)</f>
        <v>0</v>
      </c>
      <c r="AZ13" s="141">
        <f>IF(AZ12=30,WEEKDAY(DATE($AF$2,$AJ$2,30)),0)</f>
        <v>0</v>
      </c>
      <c r="BA13" s="142">
        <f>IF(BA12=31,WEEKDAY(DATE($AF$2,$AJ$2,31)),0)</f>
        <v>0</v>
      </c>
      <c r="BB13" s="668"/>
      <c r="BC13" s="669"/>
      <c r="BD13" s="582"/>
      <c r="BE13" s="584"/>
      <c r="BF13" s="564"/>
      <c r="BG13" s="565"/>
      <c r="BH13" s="565"/>
      <c r="BI13" s="565"/>
      <c r="BJ13" s="577"/>
    </row>
    <row r="14" spans="2:67" ht="20.25" customHeight="1" thickBot="1" x14ac:dyDescent="0.5">
      <c r="B14" s="664"/>
      <c r="C14" s="705"/>
      <c r="D14" s="710"/>
      <c r="E14" s="711"/>
      <c r="F14" s="712"/>
      <c r="G14" s="567"/>
      <c r="H14" s="569"/>
      <c r="I14" s="717"/>
      <c r="J14" s="718"/>
      <c r="K14" s="575"/>
      <c r="L14" s="568"/>
      <c r="M14" s="568"/>
      <c r="N14" s="569"/>
      <c r="O14" s="575"/>
      <c r="P14" s="568"/>
      <c r="Q14" s="568"/>
      <c r="R14" s="568"/>
      <c r="S14" s="569"/>
      <c r="T14" s="221"/>
      <c r="U14" s="221"/>
      <c r="V14" s="222"/>
      <c r="W14" s="223" t="str">
        <f>IF(W13=1,"日",IF(W13=2,"月",IF(W13=3,"火",IF(W13=4,"水",IF(W13=5,"木",IF(W13=6,"金","土"))))))</f>
        <v>月</v>
      </c>
      <c r="X14" s="148" t="str">
        <f t="shared" ref="X14:AX14" si="0">IF(X13=1,"日",IF(X13=2,"月",IF(X13=3,"火",IF(X13=4,"水",IF(X13=5,"木",IF(X13=6,"金","土"))))))</f>
        <v>火</v>
      </c>
      <c r="Y14" s="148" t="str">
        <f t="shared" si="0"/>
        <v>水</v>
      </c>
      <c r="Z14" s="148" t="str">
        <f t="shared" si="0"/>
        <v>木</v>
      </c>
      <c r="AA14" s="148" t="str">
        <f t="shared" si="0"/>
        <v>金</v>
      </c>
      <c r="AB14" s="148" t="str">
        <f t="shared" si="0"/>
        <v>土</v>
      </c>
      <c r="AC14" s="149" t="str">
        <f t="shared" si="0"/>
        <v>日</v>
      </c>
      <c r="AD14" s="147" t="str">
        <f>IF(AD13=1,"日",IF(AD13=2,"月",IF(AD13=3,"火",IF(AD13=4,"水",IF(AD13=5,"木",IF(AD13=6,"金","土"))))))</f>
        <v>月</v>
      </c>
      <c r="AE14" s="148" t="str">
        <f t="shared" si="0"/>
        <v>火</v>
      </c>
      <c r="AF14" s="148" t="str">
        <f t="shared" si="0"/>
        <v>水</v>
      </c>
      <c r="AG14" s="148" t="str">
        <f t="shared" si="0"/>
        <v>木</v>
      </c>
      <c r="AH14" s="148" t="str">
        <f t="shared" si="0"/>
        <v>金</v>
      </c>
      <c r="AI14" s="148" t="str">
        <f t="shared" si="0"/>
        <v>土</v>
      </c>
      <c r="AJ14" s="149" t="str">
        <f t="shared" si="0"/>
        <v>日</v>
      </c>
      <c r="AK14" s="147" t="str">
        <f>IF(AK13=1,"日",IF(AK13=2,"月",IF(AK13=3,"火",IF(AK13=4,"水",IF(AK13=5,"木",IF(AK13=6,"金","土"))))))</f>
        <v>月</v>
      </c>
      <c r="AL14" s="148" t="str">
        <f t="shared" si="0"/>
        <v>火</v>
      </c>
      <c r="AM14" s="148" t="str">
        <f t="shared" si="0"/>
        <v>水</v>
      </c>
      <c r="AN14" s="148" t="str">
        <f t="shared" si="0"/>
        <v>木</v>
      </c>
      <c r="AO14" s="148" t="str">
        <f t="shared" si="0"/>
        <v>金</v>
      </c>
      <c r="AP14" s="148" t="str">
        <f t="shared" si="0"/>
        <v>土</v>
      </c>
      <c r="AQ14" s="149" t="str">
        <f t="shared" si="0"/>
        <v>日</v>
      </c>
      <c r="AR14" s="147" t="str">
        <f>IF(AR13=1,"日",IF(AR13=2,"月",IF(AR13=3,"火",IF(AR13=4,"水",IF(AR13=5,"木",IF(AR13=6,"金","土"))))))</f>
        <v>月</v>
      </c>
      <c r="AS14" s="148" t="str">
        <f t="shared" si="0"/>
        <v>火</v>
      </c>
      <c r="AT14" s="148" t="str">
        <f t="shared" si="0"/>
        <v>水</v>
      </c>
      <c r="AU14" s="148" t="str">
        <f t="shared" si="0"/>
        <v>木</v>
      </c>
      <c r="AV14" s="148" t="str">
        <f t="shared" si="0"/>
        <v>金</v>
      </c>
      <c r="AW14" s="148" t="str">
        <f t="shared" si="0"/>
        <v>土</v>
      </c>
      <c r="AX14" s="149" t="str">
        <f t="shared" si="0"/>
        <v>日</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70"/>
      <c r="BC14" s="671"/>
      <c r="BD14" s="585"/>
      <c r="BE14" s="587"/>
      <c r="BF14" s="567"/>
      <c r="BG14" s="568"/>
      <c r="BH14" s="568"/>
      <c r="BI14" s="568"/>
      <c r="BJ14" s="578"/>
    </row>
    <row r="15" spans="2:67" ht="20.25" customHeight="1" x14ac:dyDescent="0.45">
      <c r="B15" s="681">
        <f>B13+1</f>
        <v>1</v>
      </c>
      <c r="C15" s="696"/>
      <c r="D15" s="697"/>
      <c r="E15" s="698"/>
      <c r="F15" s="699"/>
      <c r="G15" s="653"/>
      <c r="H15" s="655"/>
      <c r="I15" s="513"/>
      <c r="J15" s="656"/>
      <c r="K15" s="700"/>
      <c r="L15" s="654"/>
      <c r="M15" s="654"/>
      <c r="N15" s="655"/>
      <c r="O15" s="386"/>
      <c r="P15" s="387"/>
      <c r="Q15" s="387"/>
      <c r="R15" s="387"/>
      <c r="S15" s="388"/>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694"/>
      <c r="BC15" s="695"/>
      <c r="BD15" s="546"/>
      <c r="BE15" s="549"/>
      <c r="BF15" s="550"/>
      <c r="BG15" s="551"/>
      <c r="BH15" s="551"/>
      <c r="BI15" s="551"/>
      <c r="BJ15" s="552"/>
    </row>
    <row r="16" spans="2:67" ht="20.25" customHeight="1" x14ac:dyDescent="0.45">
      <c r="B16" s="691"/>
      <c r="C16" s="682"/>
      <c r="D16" s="684"/>
      <c r="E16" s="594"/>
      <c r="F16" s="685"/>
      <c r="G16" s="470"/>
      <c r="H16" s="472"/>
      <c r="I16" s="457"/>
      <c r="J16" s="631"/>
      <c r="K16" s="693"/>
      <c r="L16" s="471"/>
      <c r="M16" s="471"/>
      <c r="N16" s="472"/>
      <c r="O16" s="354"/>
      <c r="P16" s="355"/>
      <c r="Q16" s="355"/>
      <c r="R16" s="355"/>
      <c r="S16" s="356"/>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24"/>
      <c r="BC16" s="446"/>
      <c r="BD16" s="443"/>
      <c r="BE16" s="446"/>
      <c r="BF16" s="434"/>
      <c r="BG16" s="435"/>
      <c r="BH16" s="435"/>
      <c r="BI16" s="435"/>
      <c r="BJ16" s="436"/>
    </row>
    <row r="17" spans="2:62" ht="20.25" customHeight="1" x14ac:dyDescent="0.45">
      <c r="B17" s="681">
        <f>B15+1</f>
        <v>2</v>
      </c>
      <c r="C17" s="682"/>
      <c r="D17" s="684"/>
      <c r="E17" s="594"/>
      <c r="F17" s="685"/>
      <c r="G17" s="467"/>
      <c r="H17" s="469"/>
      <c r="I17" s="454"/>
      <c r="J17" s="630"/>
      <c r="K17" s="689"/>
      <c r="L17" s="468"/>
      <c r="M17" s="468"/>
      <c r="N17" s="469"/>
      <c r="O17" s="354"/>
      <c r="P17" s="355"/>
      <c r="Q17" s="355"/>
      <c r="R17" s="355"/>
      <c r="S17" s="356"/>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673"/>
      <c r="BC17" s="674"/>
      <c r="BD17" s="479"/>
      <c r="BE17" s="482"/>
      <c r="BF17" s="431"/>
      <c r="BG17" s="432"/>
      <c r="BH17" s="432"/>
      <c r="BI17" s="432"/>
      <c r="BJ17" s="433"/>
    </row>
    <row r="18" spans="2:62" ht="20.25" customHeight="1" x14ac:dyDescent="0.45">
      <c r="B18" s="691"/>
      <c r="C18" s="682"/>
      <c r="D18" s="684"/>
      <c r="E18" s="594"/>
      <c r="F18" s="685"/>
      <c r="G18" s="470"/>
      <c r="H18" s="472"/>
      <c r="I18" s="457"/>
      <c r="J18" s="631"/>
      <c r="K18" s="693"/>
      <c r="L18" s="471"/>
      <c r="M18" s="471"/>
      <c r="N18" s="472"/>
      <c r="O18" s="354"/>
      <c r="P18" s="355"/>
      <c r="Q18" s="355"/>
      <c r="R18" s="355"/>
      <c r="S18" s="356"/>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24"/>
      <c r="BC18" s="446"/>
      <c r="BD18" s="443"/>
      <c r="BE18" s="446"/>
      <c r="BF18" s="434"/>
      <c r="BG18" s="435"/>
      <c r="BH18" s="435"/>
      <c r="BI18" s="435"/>
      <c r="BJ18" s="436"/>
    </row>
    <row r="19" spans="2:62" ht="20.25" customHeight="1" x14ac:dyDescent="0.45">
      <c r="B19" s="681">
        <f>B17+1</f>
        <v>3</v>
      </c>
      <c r="C19" s="682"/>
      <c r="D19" s="684"/>
      <c r="E19" s="594"/>
      <c r="F19" s="685"/>
      <c r="G19" s="467"/>
      <c r="H19" s="469"/>
      <c r="I19" s="454"/>
      <c r="J19" s="630"/>
      <c r="K19" s="689"/>
      <c r="L19" s="468"/>
      <c r="M19" s="468"/>
      <c r="N19" s="469"/>
      <c r="O19" s="354"/>
      <c r="P19" s="355"/>
      <c r="Q19" s="355"/>
      <c r="R19" s="355"/>
      <c r="S19" s="356"/>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673"/>
      <c r="BC19" s="674"/>
      <c r="BD19" s="479"/>
      <c r="BE19" s="482"/>
      <c r="BF19" s="431"/>
      <c r="BG19" s="432"/>
      <c r="BH19" s="432"/>
      <c r="BI19" s="432"/>
      <c r="BJ19" s="433"/>
    </row>
    <row r="20" spans="2:62" ht="20.25" customHeight="1" x14ac:dyDescent="0.45">
      <c r="B20" s="691"/>
      <c r="C20" s="682"/>
      <c r="D20" s="684"/>
      <c r="E20" s="594"/>
      <c r="F20" s="685"/>
      <c r="G20" s="470"/>
      <c r="H20" s="472"/>
      <c r="I20" s="457"/>
      <c r="J20" s="631"/>
      <c r="K20" s="693"/>
      <c r="L20" s="471"/>
      <c r="M20" s="471"/>
      <c r="N20" s="472"/>
      <c r="O20" s="354"/>
      <c r="P20" s="355"/>
      <c r="Q20" s="355"/>
      <c r="R20" s="355"/>
      <c r="S20" s="356"/>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24"/>
      <c r="BC20" s="446"/>
      <c r="BD20" s="443"/>
      <c r="BE20" s="446"/>
      <c r="BF20" s="434"/>
      <c r="BG20" s="435"/>
      <c r="BH20" s="435"/>
      <c r="BI20" s="435"/>
      <c r="BJ20" s="436"/>
    </row>
    <row r="21" spans="2:62" ht="20.25" customHeight="1" x14ac:dyDescent="0.45">
      <c r="B21" s="681">
        <f>B19+1</f>
        <v>4</v>
      </c>
      <c r="C21" s="682"/>
      <c r="D21" s="684"/>
      <c r="E21" s="594"/>
      <c r="F21" s="685"/>
      <c r="G21" s="467"/>
      <c r="H21" s="469"/>
      <c r="I21" s="454"/>
      <c r="J21" s="630"/>
      <c r="K21" s="689"/>
      <c r="L21" s="468"/>
      <c r="M21" s="468"/>
      <c r="N21" s="469"/>
      <c r="O21" s="354"/>
      <c r="P21" s="355"/>
      <c r="Q21" s="355"/>
      <c r="R21" s="355"/>
      <c r="S21" s="356"/>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673"/>
      <c r="BC21" s="674"/>
      <c r="BD21" s="479"/>
      <c r="BE21" s="482"/>
      <c r="BF21" s="431"/>
      <c r="BG21" s="432"/>
      <c r="BH21" s="432"/>
      <c r="BI21" s="432"/>
      <c r="BJ21" s="433"/>
    </row>
    <row r="22" spans="2:62" ht="20.25" customHeight="1" x14ac:dyDescent="0.45">
      <c r="B22" s="691"/>
      <c r="C22" s="682"/>
      <c r="D22" s="684"/>
      <c r="E22" s="594"/>
      <c r="F22" s="685"/>
      <c r="G22" s="470"/>
      <c r="H22" s="472"/>
      <c r="I22" s="457"/>
      <c r="J22" s="631"/>
      <c r="K22" s="693"/>
      <c r="L22" s="471"/>
      <c r="M22" s="471"/>
      <c r="N22" s="472"/>
      <c r="O22" s="354"/>
      <c r="P22" s="355"/>
      <c r="Q22" s="355"/>
      <c r="R22" s="355"/>
      <c r="S22" s="356"/>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24"/>
      <c r="BC22" s="446"/>
      <c r="BD22" s="443"/>
      <c r="BE22" s="446"/>
      <c r="BF22" s="434"/>
      <c r="BG22" s="435"/>
      <c r="BH22" s="435"/>
      <c r="BI22" s="435"/>
      <c r="BJ22" s="436"/>
    </row>
    <row r="23" spans="2:62" ht="20.25" customHeight="1" x14ac:dyDescent="0.45">
      <c r="B23" s="681">
        <f>B21+1</f>
        <v>5</v>
      </c>
      <c r="C23" s="682"/>
      <c r="D23" s="684"/>
      <c r="E23" s="594"/>
      <c r="F23" s="685"/>
      <c r="G23" s="467"/>
      <c r="H23" s="469"/>
      <c r="I23" s="454"/>
      <c r="J23" s="630"/>
      <c r="K23" s="689"/>
      <c r="L23" s="468"/>
      <c r="M23" s="468"/>
      <c r="N23" s="469"/>
      <c r="O23" s="354"/>
      <c r="P23" s="355"/>
      <c r="Q23" s="355"/>
      <c r="R23" s="355"/>
      <c r="S23" s="356"/>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673"/>
      <c r="BC23" s="674"/>
      <c r="BD23" s="479"/>
      <c r="BE23" s="482"/>
      <c r="BF23" s="431"/>
      <c r="BG23" s="432"/>
      <c r="BH23" s="432"/>
      <c r="BI23" s="432"/>
      <c r="BJ23" s="433"/>
    </row>
    <row r="24" spans="2:62" ht="20.25" customHeight="1" x14ac:dyDescent="0.45">
      <c r="B24" s="691"/>
      <c r="C24" s="682"/>
      <c r="D24" s="684"/>
      <c r="E24" s="594"/>
      <c r="F24" s="685"/>
      <c r="G24" s="470"/>
      <c r="H24" s="472"/>
      <c r="I24" s="457"/>
      <c r="J24" s="631"/>
      <c r="K24" s="693"/>
      <c r="L24" s="471"/>
      <c r="M24" s="471"/>
      <c r="N24" s="472"/>
      <c r="O24" s="354"/>
      <c r="P24" s="355"/>
      <c r="Q24" s="355"/>
      <c r="R24" s="355"/>
      <c r="S24" s="356"/>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24"/>
      <c r="BC24" s="446"/>
      <c r="BD24" s="443"/>
      <c r="BE24" s="446"/>
      <c r="BF24" s="434"/>
      <c r="BG24" s="435"/>
      <c r="BH24" s="435"/>
      <c r="BI24" s="435"/>
      <c r="BJ24" s="436"/>
    </row>
    <row r="25" spans="2:62" ht="20.25" customHeight="1" x14ac:dyDescent="0.45">
      <c r="B25" s="681">
        <f>B23+1</f>
        <v>6</v>
      </c>
      <c r="C25" s="682"/>
      <c r="D25" s="684"/>
      <c r="E25" s="594"/>
      <c r="F25" s="685"/>
      <c r="G25" s="467"/>
      <c r="H25" s="469"/>
      <c r="I25" s="454"/>
      <c r="J25" s="630"/>
      <c r="K25" s="689"/>
      <c r="L25" s="468"/>
      <c r="M25" s="468"/>
      <c r="N25" s="469"/>
      <c r="O25" s="354"/>
      <c r="P25" s="355"/>
      <c r="Q25" s="355"/>
      <c r="R25" s="355"/>
      <c r="S25" s="356"/>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673"/>
      <c r="BC25" s="674"/>
      <c r="BD25" s="479"/>
      <c r="BE25" s="482"/>
      <c r="BF25" s="431"/>
      <c r="BG25" s="432"/>
      <c r="BH25" s="432"/>
      <c r="BI25" s="432"/>
      <c r="BJ25" s="433"/>
    </row>
    <row r="26" spans="2:62" ht="20.25" customHeight="1" x14ac:dyDescent="0.45">
      <c r="B26" s="691"/>
      <c r="C26" s="682"/>
      <c r="D26" s="684"/>
      <c r="E26" s="594"/>
      <c r="F26" s="685"/>
      <c r="G26" s="470"/>
      <c r="H26" s="472"/>
      <c r="I26" s="457"/>
      <c r="J26" s="631"/>
      <c r="K26" s="693"/>
      <c r="L26" s="471"/>
      <c r="M26" s="471"/>
      <c r="N26" s="472"/>
      <c r="O26" s="354"/>
      <c r="P26" s="355"/>
      <c r="Q26" s="355"/>
      <c r="R26" s="355"/>
      <c r="S26" s="356"/>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24"/>
      <c r="BC26" s="446"/>
      <c r="BD26" s="443"/>
      <c r="BE26" s="446"/>
      <c r="BF26" s="434"/>
      <c r="BG26" s="435"/>
      <c r="BH26" s="435"/>
      <c r="BI26" s="435"/>
      <c r="BJ26" s="436"/>
    </row>
    <row r="27" spans="2:62" ht="20.25" customHeight="1" x14ac:dyDescent="0.45">
      <c r="B27" s="681">
        <f>B25+1</f>
        <v>7</v>
      </c>
      <c r="C27" s="682"/>
      <c r="D27" s="684"/>
      <c r="E27" s="594"/>
      <c r="F27" s="685"/>
      <c r="G27" s="467"/>
      <c r="H27" s="469"/>
      <c r="I27" s="454"/>
      <c r="J27" s="630"/>
      <c r="K27" s="689"/>
      <c r="L27" s="468"/>
      <c r="M27" s="468"/>
      <c r="N27" s="469"/>
      <c r="O27" s="354"/>
      <c r="P27" s="355"/>
      <c r="Q27" s="355"/>
      <c r="R27" s="355"/>
      <c r="S27" s="356"/>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673"/>
      <c r="BC27" s="674"/>
      <c r="BD27" s="479"/>
      <c r="BE27" s="482"/>
      <c r="BF27" s="431"/>
      <c r="BG27" s="432"/>
      <c r="BH27" s="432"/>
      <c r="BI27" s="432"/>
      <c r="BJ27" s="433"/>
    </row>
    <row r="28" spans="2:62" ht="20.25" customHeight="1" x14ac:dyDescent="0.45">
      <c r="B28" s="691"/>
      <c r="C28" s="682"/>
      <c r="D28" s="684"/>
      <c r="E28" s="594"/>
      <c r="F28" s="685"/>
      <c r="G28" s="470"/>
      <c r="H28" s="472"/>
      <c r="I28" s="457"/>
      <c r="J28" s="631"/>
      <c r="K28" s="693"/>
      <c r="L28" s="471"/>
      <c r="M28" s="471"/>
      <c r="N28" s="472"/>
      <c r="O28" s="354"/>
      <c r="P28" s="355"/>
      <c r="Q28" s="355"/>
      <c r="R28" s="355"/>
      <c r="S28" s="356"/>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24"/>
      <c r="BC28" s="446"/>
      <c r="BD28" s="443"/>
      <c r="BE28" s="446"/>
      <c r="BF28" s="434"/>
      <c r="BG28" s="435"/>
      <c r="BH28" s="435"/>
      <c r="BI28" s="435"/>
      <c r="BJ28" s="436"/>
    </row>
    <row r="29" spans="2:62" ht="20.25" customHeight="1" x14ac:dyDescent="0.45">
      <c r="B29" s="681">
        <f>B27+1</f>
        <v>8</v>
      </c>
      <c r="C29" s="682"/>
      <c r="D29" s="684"/>
      <c r="E29" s="594"/>
      <c r="F29" s="685"/>
      <c r="G29" s="467"/>
      <c r="H29" s="469"/>
      <c r="I29" s="454"/>
      <c r="J29" s="630"/>
      <c r="K29" s="689"/>
      <c r="L29" s="468"/>
      <c r="M29" s="468"/>
      <c r="N29" s="469"/>
      <c r="O29" s="354"/>
      <c r="P29" s="355"/>
      <c r="Q29" s="355"/>
      <c r="R29" s="355"/>
      <c r="S29" s="356"/>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673"/>
      <c r="BC29" s="674"/>
      <c r="BD29" s="479"/>
      <c r="BE29" s="482"/>
      <c r="BF29" s="431"/>
      <c r="BG29" s="432"/>
      <c r="BH29" s="432"/>
      <c r="BI29" s="432"/>
      <c r="BJ29" s="433"/>
    </row>
    <row r="30" spans="2:62" ht="20.25" customHeight="1" x14ac:dyDescent="0.45">
      <c r="B30" s="691"/>
      <c r="C30" s="682"/>
      <c r="D30" s="684"/>
      <c r="E30" s="594"/>
      <c r="F30" s="685"/>
      <c r="G30" s="470"/>
      <c r="H30" s="472"/>
      <c r="I30" s="457"/>
      <c r="J30" s="631"/>
      <c r="K30" s="693"/>
      <c r="L30" s="471"/>
      <c r="M30" s="471"/>
      <c r="N30" s="472"/>
      <c r="O30" s="354"/>
      <c r="P30" s="355"/>
      <c r="Q30" s="355"/>
      <c r="R30" s="355"/>
      <c r="S30" s="356"/>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24"/>
      <c r="BC30" s="446"/>
      <c r="BD30" s="443"/>
      <c r="BE30" s="446"/>
      <c r="BF30" s="434"/>
      <c r="BG30" s="435"/>
      <c r="BH30" s="435"/>
      <c r="BI30" s="435"/>
      <c r="BJ30" s="436"/>
    </row>
    <row r="31" spans="2:62" ht="20.25" customHeight="1" x14ac:dyDescent="0.45">
      <c r="B31" s="681">
        <f>B29+1</f>
        <v>9</v>
      </c>
      <c r="C31" s="682"/>
      <c r="D31" s="684"/>
      <c r="E31" s="594"/>
      <c r="F31" s="685"/>
      <c r="G31" s="467"/>
      <c r="H31" s="469"/>
      <c r="I31" s="454"/>
      <c r="J31" s="630"/>
      <c r="K31" s="689"/>
      <c r="L31" s="468"/>
      <c r="M31" s="468"/>
      <c r="N31" s="469"/>
      <c r="O31" s="354"/>
      <c r="P31" s="355"/>
      <c r="Q31" s="355"/>
      <c r="R31" s="355"/>
      <c r="S31" s="356"/>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673"/>
      <c r="BC31" s="674"/>
      <c r="BD31" s="479"/>
      <c r="BE31" s="482"/>
      <c r="BF31" s="431"/>
      <c r="BG31" s="432"/>
      <c r="BH31" s="432"/>
      <c r="BI31" s="432"/>
      <c r="BJ31" s="433"/>
    </row>
    <row r="32" spans="2:62" ht="20.25" customHeight="1" x14ac:dyDescent="0.45">
      <c r="B32" s="691"/>
      <c r="C32" s="682"/>
      <c r="D32" s="684"/>
      <c r="E32" s="594"/>
      <c r="F32" s="685"/>
      <c r="G32" s="470"/>
      <c r="H32" s="472"/>
      <c r="I32" s="457"/>
      <c r="J32" s="631"/>
      <c r="K32" s="693"/>
      <c r="L32" s="471"/>
      <c r="M32" s="471"/>
      <c r="N32" s="472"/>
      <c r="O32" s="354"/>
      <c r="P32" s="355"/>
      <c r="Q32" s="355"/>
      <c r="R32" s="355"/>
      <c r="S32" s="356"/>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24"/>
      <c r="BC32" s="446"/>
      <c r="BD32" s="443"/>
      <c r="BE32" s="446"/>
      <c r="BF32" s="434"/>
      <c r="BG32" s="435"/>
      <c r="BH32" s="435"/>
      <c r="BI32" s="435"/>
      <c r="BJ32" s="436"/>
    </row>
    <row r="33" spans="2:62" ht="20.25" customHeight="1" x14ac:dyDescent="0.45">
      <c r="B33" s="681">
        <f>B31+1</f>
        <v>10</v>
      </c>
      <c r="C33" s="682"/>
      <c r="D33" s="684"/>
      <c r="E33" s="594"/>
      <c r="F33" s="685"/>
      <c r="G33" s="467"/>
      <c r="H33" s="469"/>
      <c r="I33" s="454"/>
      <c r="J33" s="630"/>
      <c r="K33" s="689"/>
      <c r="L33" s="468"/>
      <c r="M33" s="468"/>
      <c r="N33" s="469"/>
      <c r="O33" s="354"/>
      <c r="P33" s="355"/>
      <c r="Q33" s="355"/>
      <c r="R33" s="355"/>
      <c r="S33" s="356"/>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673"/>
      <c r="BC33" s="674"/>
      <c r="BD33" s="479"/>
      <c r="BE33" s="482"/>
      <c r="BF33" s="431"/>
      <c r="BG33" s="432"/>
      <c r="BH33" s="432"/>
      <c r="BI33" s="432"/>
      <c r="BJ33" s="433"/>
    </row>
    <row r="34" spans="2:62" ht="20.25" customHeight="1" x14ac:dyDescent="0.45">
      <c r="B34" s="691"/>
      <c r="C34" s="682"/>
      <c r="D34" s="684"/>
      <c r="E34" s="594"/>
      <c r="F34" s="685"/>
      <c r="G34" s="470"/>
      <c r="H34" s="472"/>
      <c r="I34" s="457"/>
      <c r="J34" s="631"/>
      <c r="K34" s="693"/>
      <c r="L34" s="471"/>
      <c r="M34" s="471"/>
      <c r="N34" s="472"/>
      <c r="O34" s="354"/>
      <c r="P34" s="355"/>
      <c r="Q34" s="355"/>
      <c r="R34" s="355"/>
      <c r="S34" s="356"/>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24"/>
      <c r="BC34" s="446"/>
      <c r="BD34" s="443"/>
      <c r="BE34" s="446"/>
      <c r="BF34" s="434"/>
      <c r="BG34" s="435"/>
      <c r="BH34" s="435"/>
      <c r="BI34" s="435"/>
      <c r="BJ34" s="436"/>
    </row>
    <row r="35" spans="2:62" ht="20.25" customHeight="1" x14ac:dyDescent="0.45">
      <c r="B35" s="681">
        <f>B33+1</f>
        <v>11</v>
      </c>
      <c r="C35" s="682"/>
      <c r="D35" s="684"/>
      <c r="E35" s="594"/>
      <c r="F35" s="685"/>
      <c r="G35" s="467"/>
      <c r="H35" s="469"/>
      <c r="I35" s="454"/>
      <c r="J35" s="630"/>
      <c r="K35" s="689"/>
      <c r="L35" s="468"/>
      <c r="M35" s="468"/>
      <c r="N35" s="469"/>
      <c r="O35" s="354"/>
      <c r="P35" s="355"/>
      <c r="Q35" s="355"/>
      <c r="R35" s="355"/>
      <c r="S35" s="356"/>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673"/>
      <c r="BC35" s="674"/>
      <c r="BD35" s="479"/>
      <c r="BE35" s="482"/>
      <c r="BF35" s="431"/>
      <c r="BG35" s="432"/>
      <c r="BH35" s="432"/>
      <c r="BI35" s="432"/>
      <c r="BJ35" s="433"/>
    </row>
    <row r="36" spans="2:62" ht="20.25" customHeight="1" x14ac:dyDescent="0.45">
      <c r="B36" s="691"/>
      <c r="C36" s="682"/>
      <c r="D36" s="684"/>
      <c r="E36" s="594"/>
      <c r="F36" s="685"/>
      <c r="G36" s="470"/>
      <c r="H36" s="472"/>
      <c r="I36" s="457"/>
      <c r="J36" s="631"/>
      <c r="K36" s="693"/>
      <c r="L36" s="471"/>
      <c r="M36" s="471"/>
      <c r="N36" s="472"/>
      <c r="O36" s="354"/>
      <c r="P36" s="355"/>
      <c r="Q36" s="355"/>
      <c r="R36" s="355"/>
      <c r="S36" s="356"/>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24"/>
      <c r="BC36" s="446"/>
      <c r="BD36" s="443"/>
      <c r="BE36" s="446"/>
      <c r="BF36" s="434"/>
      <c r="BG36" s="435"/>
      <c r="BH36" s="435"/>
      <c r="BI36" s="435"/>
      <c r="BJ36" s="436"/>
    </row>
    <row r="37" spans="2:62" ht="20.25" customHeight="1" x14ac:dyDescent="0.45">
      <c r="B37" s="681">
        <f>B35+1</f>
        <v>12</v>
      </c>
      <c r="C37" s="682"/>
      <c r="D37" s="684"/>
      <c r="E37" s="594"/>
      <c r="F37" s="685"/>
      <c r="G37" s="467"/>
      <c r="H37" s="469"/>
      <c r="I37" s="454"/>
      <c r="J37" s="630"/>
      <c r="K37" s="689"/>
      <c r="L37" s="468"/>
      <c r="M37" s="468"/>
      <c r="N37" s="469"/>
      <c r="O37" s="354"/>
      <c r="P37" s="355"/>
      <c r="Q37" s="355"/>
      <c r="R37" s="355"/>
      <c r="S37" s="356"/>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673"/>
      <c r="BC37" s="674"/>
      <c r="BD37" s="479"/>
      <c r="BE37" s="482"/>
      <c r="BF37" s="431"/>
      <c r="BG37" s="432"/>
      <c r="BH37" s="432"/>
      <c r="BI37" s="432"/>
      <c r="BJ37" s="433"/>
    </row>
    <row r="38" spans="2:62" ht="20.25" customHeight="1" x14ac:dyDescent="0.45">
      <c r="B38" s="691"/>
      <c r="C38" s="682"/>
      <c r="D38" s="684"/>
      <c r="E38" s="594"/>
      <c r="F38" s="685"/>
      <c r="G38" s="470"/>
      <c r="H38" s="472"/>
      <c r="I38" s="457"/>
      <c r="J38" s="631"/>
      <c r="K38" s="693"/>
      <c r="L38" s="471"/>
      <c r="M38" s="471"/>
      <c r="N38" s="472"/>
      <c r="O38" s="354"/>
      <c r="P38" s="355"/>
      <c r="Q38" s="355"/>
      <c r="R38" s="355"/>
      <c r="S38" s="356"/>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24"/>
      <c r="BC38" s="446"/>
      <c r="BD38" s="443"/>
      <c r="BE38" s="446"/>
      <c r="BF38" s="434"/>
      <c r="BG38" s="435"/>
      <c r="BH38" s="435"/>
      <c r="BI38" s="435"/>
      <c r="BJ38" s="436"/>
    </row>
    <row r="39" spans="2:62" ht="20.25" customHeight="1" x14ac:dyDescent="0.45">
      <c r="B39" s="681">
        <f>B37+1</f>
        <v>13</v>
      </c>
      <c r="C39" s="682"/>
      <c r="D39" s="684"/>
      <c r="E39" s="594"/>
      <c r="F39" s="685"/>
      <c r="G39" s="467"/>
      <c r="H39" s="469"/>
      <c r="I39" s="454"/>
      <c r="J39" s="630"/>
      <c r="K39" s="689"/>
      <c r="L39" s="468"/>
      <c r="M39" s="468"/>
      <c r="N39" s="469"/>
      <c r="O39" s="354"/>
      <c r="P39" s="355"/>
      <c r="Q39" s="355"/>
      <c r="R39" s="355"/>
      <c r="S39" s="356"/>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673"/>
      <c r="BC39" s="674"/>
      <c r="BD39" s="479"/>
      <c r="BE39" s="482"/>
      <c r="BF39" s="431"/>
      <c r="BG39" s="432"/>
      <c r="BH39" s="432"/>
      <c r="BI39" s="432"/>
      <c r="BJ39" s="433"/>
    </row>
    <row r="40" spans="2:62" ht="20.25" customHeight="1" x14ac:dyDescent="0.45">
      <c r="B40" s="691"/>
      <c r="C40" s="682"/>
      <c r="D40" s="684"/>
      <c r="E40" s="594"/>
      <c r="F40" s="685"/>
      <c r="G40" s="470"/>
      <c r="H40" s="472"/>
      <c r="I40" s="457"/>
      <c r="J40" s="631"/>
      <c r="K40" s="693"/>
      <c r="L40" s="471"/>
      <c r="M40" s="471"/>
      <c r="N40" s="472"/>
      <c r="O40" s="354"/>
      <c r="P40" s="355"/>
      <c r="Q40" s="355"/>
      <c r="R40" s="355"/>
      <c r="S40" s="356"/>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24"/>
      <c r="BC40" s="446"/>
      <c r="BD40" s="443"/>
      <c r="BE40" s="446"/>
      <c r="BF40" s="434"/>
      <c r="BG40" s="435"/>
      <c r="BH40" s="435"/>
      <c r="BI40" s="435"/>
      <c r="BJ40" s="436"/>
    </row>
    <row r="41" spans="2:62" ht="20.25" customHeight="1" x14ac:dyDescent="0.45">
      <c r="B41" s="681">
        <f>B39+1</f>
        <v>14</v>
      </c>
      <c r="C41" s="682"/>
      <c r="D41" s="684"/>
      <c r="E41" s="594"/>
      <c r="F41" s="685"/>
      <c r="G41" s="467"/>
      <c r="H41" s="469"/>
      <c r="I41" s="454"/>
      <c r="J41" s="630"/>
      <c r="K41" s="689"/>
      <c r="L41" s="468"/>
      <c r="M41" s="468"/>
      <c r="N41" s="469"/>
      <c r="O41" s="354"/>
      <c r="P41" s="355"/>
      <c r="Q41" s="355"/>
      <c r="R41" s="355"/>
      <c r="S41" s="356"/>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673"/>
      <c r="BC41" s="674"/>
      <c r="BD41" s="479"/>
      <c r="BE41" s="482"/>
      <c r="BF41" s="431"/>
      <c r="BG41" s="432"/>
      <c r="BH41" s="432"/>
      <c r="BI41" s="432"/>
      <c r="BJ41" s="433"/>
    </row>
    <row r="42" spans="2:62" ht="20.25" customHeight="1" x14ac:dyDescent="0.45">
      <c r="B42" s="691"/>
      <c r="C42" s="682"/>
      <c r="D42" s="684"/>
      <c r="E42" s="594"/>
      <c r="F42" s="685"/>
      <c r="G42" s="470"/>
      <c r="H42" s="472"/>
      <c r="I42" s="457"/>
      <c r="J42" s="631"/>
      <c r="K42" s="693"/>
      <c r="L42" s="471"/>
      <c r="M42" s="471"/>
      <c r="N42" s="472"/>
      <c r="O42" s="354"/>
      <c r="P42" s="355"/>
      <c r="Q42" s="355"/>
      <c r="R42" s="355"/>
      <c r="S42" s="356"/>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24"/>
      <c r="BC42" s="446"/>
      <c r="BD42" s="443"/>
      <c r="BE42" s="446"/>
      <c r="BF42" s="434"/>
      <c r="BG42" s="435"/>
      <c r="BH42" s="435"/>
      <c r="BI42" s="435"/>
      <c r="BJ42" s="436"/>
    </row>
    <row r="43" spans="2:62" ht="20.25" customHeight="1" x14ac:dyDescent="0.45">
      <c r="B43" s="681">
        <f>B41+1</f>
        <v>15</v>
      </c>
      <c r="C43" s="682"/>
      <c r="D43" s="684"/>
      <c r="E43" s="594"/>
      <c r="F43" s="685"/>
      <c r="G43" s="467"/>
      <c r="H43" s="469"/>
      <c r="I43" s="454"/>
      <c r="J43" s="630"/>
      <c r="K43" s="689"/>
      <c r="L43" s="468"/>
      <c r="M43" s="468"/>
      <c r="N43" s="469"/>
      <c r="O43" s="354"/>
      <c r="P43" s="355"/>
      <c r="Q43" s="355"/>
      <c r="R43" s="355"/>
      <c r="S43" s="356"/>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673"/>
      <c r="BC43" s="674"/>
      <c r="BD43" s="479"/>
      <c r="BE43" s="482"/>
      <c r="BF43" s="431"/>
      <c r="BG43" s="432"/>
      <c r="BH43" s="432"/>
      <c r="BI43" s="432"/>
      <c r="BJ43" s="433"/>
    </row>
    <row r="44" spans="2:62" ht="20.25" customHeight="1" x14ac:dyDescent="0.45">
      <c r="B44" s="691"/>
      <c r="C44" s="682"/>
      <c r="D44" s="684"/>
      <c r="E44" s="594"/>
      <c r="F44" s="685"/>
      <c r="G44" s="470"/>
      <c r="H44" s="472"/>
      <c r="I44" s="457"/>
      <c r="J44" s="631"/>
      <c r="K44" s="693"/>
      <c r="L44" s="471"/>
      <c r="M44" s="471"/>
      <c r="N44" s="472"/>
      <c r="O44" s="354"/>
      <c r="P44" s="355"/>
      <c r="Q44" s="355"/>
      <c r="R44" s="355"/>
      <c r="S44" s="356"/>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24"/>
      <c r="BC44" s="446"/>
      <c r="BD44" s="443"/>
      <c r="BE44" s="446"/>
      <c r="BF44" s="434"/>
      <c r="BG44" s="435"/>
      <c r="BH44" s="435"/>
      <c r="BI44" s="435"/>
      <c r="BJ44" s="436"/>
    </row>
    <row r="45" spans="2:62" ht="20.25" customHeight="1" x14ac:dyDescent="0.45">
      <c r="B45" s="681">
        <f>B43+1</f>
        <v>16</v>
      </c>
      <c r="C45" s="682"/>
      <c r="D45" s="684"/>
      <c r="E45" s="594"/>
      <c r="F45" s="685"/>
      <c r="G45" s="467"/>
      <c r="H45" s="469"/>
      <c r="I45" s="454"/>
      <c r="J45" s="630"/>
      <c r="K45" s="689"/>
      <c r="L45" s="468"/>
      <c r="M45" s="468"/>
      <c r="N45" s="469"/>
      <c r="O45" s="354"/>
      <c r="P45" s="355"/>
      <c r="Q45" s="355"/>
      <c r="R45" s="355"/>
      <c r="S45" s="356"/>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673"/>
      <c r="BC45" s="674"/>
      <c r="BD45" s="479"/>
      <c r="BE45" s="482"/>
      <c r="BF45" s="431"/>
      <c r="BG45" s="432"/>
      <c r="BH45" s="432"/>
      <c r="BI45" s="432"/>
      <c r="BJ45" s="433"/>
    </row>
    <row r="46" spans="2:62" ht="20.25" customHeight="1" x14ac:dyDescent="0.45">
      <c r="B46" s="691"/>
      <c r="C46" s="682"/>
      <c r="D46" s="684"/>
      <c r="E46" s="594"/>
      <c r="F46" s="685"/>
      <c r="G46" s="470"/>
      <c r="H46" s="472"/>
      <c r="I46" s="457"/>
      <c r="J46" s="631"/>
      <c r="K46" s="693"/>
      <c r="L46" s="471"/>
      <c r="M46" s="471"/>
      <c r="N46" s="472"/>
      <c r="O46" s="354"/>
      <c r="P46" s="355"/>
      <c r="Q46" s="355"/>
      <c r="R46" s="355"/>
      <c r="S46" s="356"/>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24"/>
      <c r="BC46" s="446"/>
      <c r="BD46" s="443"/>
      <c r="BE46" s="446"/>
      <c r="BF46" s="434"/>
      <c r="BG46" s="435"/>
      <c r="BH46" s="435"/>
      <c r="BI46" s="435"/>
      <c r="BJ46" s="436"/>
    </row>
    <row r="47" spans="2:62" ht="20.25" customHeight="1" x14ac:dyDescent="0.45">
      <c r="B47" s="681">
        <f>B45+1</f>
        <v>17</v>
      </c>
      <c r="C47" s="682"/>
      <c r="D47" s="684"/>
      <c r="E47" s="594"/>
      <c r="F47" s="685"/>
      <c r="G47" s="467"/>
      <c r="H47" s="469"/>
      <c r="I47" s="454"/>
      <c r="J47" s="630"/>
      <c r="K47" s="689"/>
      <c r="L47" s="468"/>
      <c r="M47" s="468"/>
      <c r="N47" s="469"/>
      <c r="O47" s="354"/>
      <c r="P47" s="355"/>
      <c r="Q47" s="355"/>
      <c r="R47" s="355"/>
      <c r="S47" s="356"/>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673"/>
      <c r="BC47" s="674"/>
      <c r="BD47" s="479"/>
      <c r="BE47" s="482"/>
      <c r="BF47" s="431"/>
      <c r="BG47" s="432"/>
      <c r="BH47" s="432"/>
      <c r="BI47" s="432"/>
      <c r="BJ47" s="433"/>
    </row>
    <row r="48" spans="2:62" ht="20.25" customHeight="1" x14ac:dyDescent="0.45">
      <c r="B48" s="691"/>
      <c r="C48" s="682"/>
      <c r="D48" s="684"/>
      <c r="E48" s="594"/>
      <c r="F48" s="685"/>
      <c r="G48" s="470"/>
      <c r="H48" s="472"/>
      <c r="I48" s="457"/>
      <c r="J48" s="631"/>
      <c r="K48" s="693"/>
      <c r="L48" s="471"/>
      <c r="M48" s="471"/>
      <c r="N48" s="472"/>
      <c r="O48" s="354"/>
      <c r="P48" s="355"/>
      <c r="Q48" s="355"/>
      <c r="R48" s="355"/>
      <c r="S48" s="356"/>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24"/>
      <c r="BC48" s="446"/>
      <c r="BD48" s="443"/>
      <c r="BE48" s="446"/>
      <c r="BF48" s="434"/>
      <c r="BG48" s="435"/>
      <c r="BH48" s="435"/>
      <c r="BI48" s="435"/>
      <c r="BJ48" s="436"/>
    </row>
    <row r="49" spans="2:62" ht="20.25" customHeight="1" x14ac:dyDescent="0.45">
      <c r="B49" s="681">
        <f>B47+1</f>
        <v>18</v>
      </c>
      <c r="C49" s="682"/>
      <c r="D49" s="684"/>
      <c r="E49" s="594"/>
      <c r="F49" s="685"/>
      <c r="G49" s="467"/>
      <c r="H49" s="469"/>
      <c r="I49" s="454"/>
      <c r="J49" s="630"/>
      <c r="K49" s="689"/>
      <c r="L49" s="468"/>
      <c r="M49" s="468"/>
      <c r="N49" s="469"/>
      <c r="O49" s="354"/>
      <c r="P49" s="355"/>
      <c r="Q49" s="355"/>
      <c r="R49" s="355"/>
      <c r="S49" s="356"/>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673"/>
      <c r="BC49" s="674"/>
      <c r="BD49" s="479"/>
      <c r="BE49" s="482"/>
      <c r="BF49" s="431"/>
      <c r="BG49" s="432"/>
      <c r="BH49" s="432"/>
      <c r="BI49" s="432"/>
      <c r="BJ49" s="433"/>
    </row>
    <row r="50" spans="2:62" ht="20.25" customHeight="1" x14ac:dyDescent="0.45">
      <c r="B50" s="691"/>
      <c r="C50" s="682"/>
      <c r="D50" s="684"/>
      <c r="E50" s="594"/>
      <c r="F50" s="685"/>
      <c r="G50" s="470"/>
      <c r="H50" s="472"/>
      <c r="I50" s="457"/>
      <c r="J50" s="631"/>
      <c r="K50" s="693"/>
      <c r="L50" s="471"/>
      <c r="M50" s="471"/>
      <c r="N50" s="472"/>
      <c r="O50" s="354"/>
      <c r="P50" s="355"/>
      <c r="Q50" s="355"/>
      <c r="R50" s="355"/>
      <c r="S50" s="356"/>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24"/>
      <c r="BC50" s="446"/>
      <c r="BD50" s="443"/>
      <c r="BE50" s="446"/>
      <c r="BF50" s="434"/>
      <c r="BG50" s="435"/>
      <c r="BH50" s="435"/>
      <c r="BI50" s="435"/>
      <c r="BJ50" s="436"/>
    </row>
    <row r="51" spans="2:62" ht="20.25" customHeight="1" x14ac:dyDescent="0.45">
      <c r="B51" s="681">
        <f>B49+1</f>
        <v>19</v>
      </c>
      <c r="C51" s="682"/>
      <c r="D51" s="684"/>
      <c r="E51" s="594"/>
      <c r="F51" s="685"/>
      <c r="G51" s="467"/>
      <c r="H51" s="469"/>
      <c r="I51" s="454"/>
      <c r="J51" s="630"/>
      <c r="K51" s="689"/>
      <c r="L51" s="468"/>
      <c r="M51" s="468"/>
      <c r="N51" s="469"/>
      <c r="O51" s="354"/>
      <c r="P51" s="355"/>
      <c r="Q51" s="355"/>
      <c r="R51" s="355"/>
      <c r="S51" s="356"/>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673"/>
      <c r="BC51" s="674"/>
      <c r="BD51" s="479"/>
      <c r="BE51" s="482"/>
      <c r="BF51" s="431"/>
      <c r="BG51" s="432"/>
      <c r="BH51" s="432"/>
      <c r="BI51" s="432"/>
      <c r="BJ51" s="433"/>
    </row>
    <row r="52" spans="2:62" ht="20.25" customHeight="1" x14ac:dyDescent="0.45">
      <c r="B52" s="691"/>
      <c r="C52" s="682"/>
      <c r="D52" s="684"/>
      <c r="E52" s="594"/>
      <c r="F52" s="685"/>
      <c r="G52" s="470"/>
      <c r="H52" s="472"/>
      <c r="I52" s="457"/>
      <c r="J52" s="631"/>
      <c r="K52" s="693"/>
      <c r="L52" s="471"/>
      <c r="M52" s="471"/>
      <c r="N52" s="472"/>
      <c r="O52" s="354"/>
      <c r="P52" s="355"/>
      <c r="Q52" s="355"/>
      <c r="R52" s="355"/>
      <c r="S52" s="356"/>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24"/>
      <c r="BC52" s="446"/>
      <c r="BD52" s="443"/>
      <c r="BE52" s="446"/>
      <c r="BF52" s="434"/>
      <c r="BG52" s="435"/>
      <c r="BH52" s="435"/>
      <c r="BI52" s="435"/>
      <c r="BJ52" s="436"/>
    </row>
    <row r="53" spans="2:62" ht="20.25" customHeight="1" x14ac:dyDescent="0.45">
      <c r="B53" s="681">
        <f>B51+1</f>
        <v>20</v>
      </c>
      <c r="C53" s="682"/>
      <c r="D53" s="684"/>
      <c r="E53" s="594"/>
      <c r="F53" s="685"/>
      <c r="G53" s="467"/>
      <c r="H53" s="469"/>
      <c r="I53" s="454"/>
      <c r="J53" s="630"/>
      <c r="K53" s="689"/>
      <c r="L53" s="468"/>
      <c r="M53" s="468"/>
      <c r="N53" s="469"/>
      <c r="O53" s="354"/>
      <c r="P53" s="355"/>
      <c r="Q53" s="355"/>
      <c r="R53" s="355"/>
      <c r="S53" s="356"/>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673"/>
      <c r="BC53" s="674"/>
      <c r="BD53" s="479"/>
      <c r="BE53" s="482"/>
      <c r="BF53" s="431"/>
      <c r="BG53" s="432"/>
      <c r="BH53" s="432"/>
      <c r="BI53" s="432"/>
      <c r="BJ53" s="433"/>
    </row>
    <row r="54" spans="2:62" ht="20.25" customHeight="1" x14ac:dyDescent="0.45">
      <c r="B54" s="691"/>
      <c r="C54" s="682"/>
      <c r="D54" s="684"/>
      <c r="E54" s="594"/>
      <c r="F54" s="685"/>
      <c r="G54" s="470"/>
      <c r="H54" s="472"/>
      <c r="I54" s="457"/>
      <c r="J54" s="631"/>
      <c r="K54" s="693"/>
      <c r="L54" s="471"/>
      <c r="M54" s="471"/>
      <c r="N54" s="472"/>
      <c r="O54" s="354"/>
      <c r="P54" s="355"/>
      <c r="Q54" s="355"/>
      <c r="R54" s="355"/>
      <c r="S54" s="356"/>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24"/>
      <c r="BC54" s="446"/>
      <c r="BD54" s="443"/>
      <c r="BE54" s="446"/>
      <c r="BF54" s="434"/>
      <c r="BG54" s="435"/>
      <c r="BH54" s="435"/>
      <c r="BI54" s="435"/>
      <c r="BJ54" s="436"/>
    </row>
    <row r="55" spans="2:62" ht="20.25" customHeight="1" x14ac:dyDescent="0.45">
      <c r="B55" s="681">
        <f>B53+1</f>
        <v>21</v>
      </c>
      <c r="C55" s="682"/>
      <c r="D55" s="684"/>
      <c r="E55" s="594"/>
      <c r="F55" s="685"/>
      <c r="G55" s="467"/>
      <c r="H55" s="469"/>
      <c r="I55" s="454"/>
      <c r="J55" s="630"/>
      <c r="K55" s="689"/>
      <c r="L55" s="468"/>
      <c r="M55" s="468"/>
      <c r="N55" s="469"/>
      <c r="O55" s="354"/>
      <c r="P55" s="355"/>
      <c r="Q55" s="355"/>
      <c r="R55" s="355"/>
      <c r="S55" s="356"/>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673"/>
      <c r="BC55" s="674"/>
      <c r="BD55" s="479"/>
      <c r="BE55" s="482"/>
      <c r="BF55" s="431"/>
      <c r="BG55" s="432"/>
      <c r="BH55" s="432"/>
      <c r="BI55" s="432"/>
      <c r="BJ55" s="433"/>
    </row>
    <row r="56" spans="2:62" ht="20.25" customHeight="1" x14ac:dyDescent="0.45">
      <c r="B56" s="691"/>
      <c r="C56" s="682"/>
      <c r="D56" s="684"/>
      <c r="E56" s="594"/>
      <c r="F56" s="685"/>
      <c r="G56" s="470"/>
      <c r="H56" s="472"/>
      <c r="I56" s="457"/>
      <c r="J56" s="631"/>
      <c r="K56" s="693"/>
      <c r="L56" s="471"/>
      <c r="M56" s="471"/>
      <c r="N56" s="472"/>
      <c r="O56" s="354"/>
      <c r="P56" s="355"/>
      <c r="Q56" s="355"/>
      <c r="R56" s="355"/>
      <c r="S56" s="356"/>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24"/>
      <c r="BC56" s="446"/>
      <c r="BD56" s="443"/>
      <c r="BE56" s="446"/>
      <c r="BF56" s="434"/>
      <c r="BG56" s="435"/>
      <c r="BH56" s="435"/>
      <c r="BI56" s="435"/>
      <c r="BJ56" s="436"/>
    </row>
    <row r="57" spans="2:62" ht="20.25" customHeight="1" x14ac:dyDescent="0.45">
      <c r="B57" s="681">
        <f>B55+1</f>
        <v>22</v>
      </c>
      <c r="C57" s="682"/>
      <c r="D57" s="684"/>
      <c r="E57" s="594"/>
      <c r="F57" s="685"/>
      <c r="G57" s="467"/>
      <c r="H57" s="469"/>
      <c r="I57" s="454"/>
      <c r="J57" s="630"/>
      <c r="K57" s="689"/>
      <c r="L57" s="468"/>
      <c r="M57" s="468"/>
      <c r="N57" s="469"/>
      <c r="O57" s="354"/>
      <c r="P57" s="355"/>
      <c r="Q57" s="355"/>
      <c r="R57" s="355"/>
      <c r="S57" s="356"/>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673"/>
      <c r="BC57" s="674"/>
      <c r="BD57" s="479"/>
      <c r="BE57" s="482"/>
      <c r="BF57" s="431"/>
      <c r="BG57" s="432"/>
      <c r="BH57" s="432"/>
      <c r="BI57" s="432"/>
      <c r="BJ57" s="433"/>
    </row>
    <row r="58" spans="2:62" ht="20.25" customHeight="1" x14ac:dyDescent="0.45">
      <c r="B58" s="691"/>
      <c r="C58" s="682"/>
      <c r="D58" s="684"/>
      <c r="E58" s="594"/>
      <c r="F58" s="685"/>
      <c r="G58" s="470"/>
      <c r="H58" s="472"/>
      <c r="I58" s="457"/>
      <c r="J58" s="631"/>
      <c r="K58" s="693"/>
      <c r="L58" s="471"/>
      <c r="M58" s="471"/>
      <c r="N58" s="472"/>
      <c r="O58" s="354"/>
      <c r="P58" s="355"/>
      <c r="Q58" s="355"/>
      <c r="R58" s="355"/>
      <c r="S58" s="356"/>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24"/>
      <c r="BC58" s="446"/>
      <c r="BD58" s="443"/>
      <c r="BE58" s="446"/>
      <c r="BF58" s="434"/>
      <c r="BG58" s="435"/>
      <c r="BH58" s="435"/>
      <c r="BI58" s="435"/>
      <c r="BJ58" s="436"/>
    </row>
    <row r="59" spans="2:62" ht="20.25" customHeight="1" x14ac:dyDescent="0.45">
      <c r="B59" s="681">
        <f>B57+1</f>
        <v>23</v>
      </c>
      <c r="C59" s="682"/>
      <c r="D59" s="684"/>
      <c r="E59" s="594"/>
      <c r="F59" s="685"/>
      <c r="G59" s="467"/>
      <c r="H59" s="469"/>
      <c r="I59" s="454"/>
      <c r="J59" s="630"/>
      <c r="K59" s="689"/>
      <c r="L59" s="468"/>
      <c r="M59" s="468"/>
      <c r="N59" s="469"/>
      <c r="O59" s="354"/>
      <c r="P59" s="355"/>
      <c r="Q59" s="355"/>
      <c r="R59" s="355"/>
      <c r="S59" s="356"/>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673"/>
      <c r="BC59" s="674"/>
      <c r="BD59" s="479"/>
      <c r="BE59" s="482"/>
      <c r="BF59" s="431"/>
      <c r="BG59" s="432"/>
      <c r="BH59" s="432"/>
      <c r="BI59" s="432"/>
      <c r="BJ59" s="433"/>
    </row>
    <row r="60" spans="2:62" ht="20.25" customHeight="1" x14ac:dyDescent="0.45">
      <c r="B60" s="691"/>
      <c r="C60" s="682"/>
      <c r="D60" s="684"/>
      <c r="E60" s="594"/>
      <c r="F60" s="685"/>
      <c r="G60" s="470"/>
      <c r="H60" s="472"/>
      <c r="I60" s="457"/>
      <c r="J60" s="631"/>
      <c r="K60" s="693"/>
      <c r="L60" s="471"/>
      <c r="M60" s="471"/>
      <c r="N60" s="472"/>
      <c r="O60" s="354"/>
      <c r="P60" s="355"/>
      <c r="Q60" s="355"/>
      <c r="R60" s="355"/>
      <c r="S60" s="356"/>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24"/>
      <c r="BC60" s="446"/>
      <c r="BD60" s="443"/>
      <c r="BE60" s="446"/>
      <c r="BF60" s="434"/>
      <c r="BG60" s="435"/>
      <c r="BH60" s="435"/>
      <c r="BI60" s="435"/>
      <c r="BJ60" s="436"/>
    </row>
    <row r="61" spans="2:62" ht="20.25" customHeight="1" x14ac:dyDescent="0.45">
      <c r="B61" s="681">
        <f>B59+1</f>
        <v>24</v>
      </c>
      <c r="C61" s="682"/>
      <c r="D61" s="684"/>
      <c r="E61" s="594"/>
      <c r="F61" s="685"/>
      <c r="G61" s="467"/>
      <c r="H61" s="469"/>
      <c r="I61" s="454"/>
      <c r="J61" s="630"/>
      <c r="K61" s="689"/>
      <c r="L61" s="468"/>
      <c r="M61" s="468"/>
      <c r="N61" s="469"/>
      <c r="O61" s="354"/>
      <c r="P61" s="355"/>
      <c r="Q61" s="355"/>
      <c r="R61" s="355"/>
      <c r="S61" s="356"/>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673"/>
      <c r="BC61" s="674"/>
      <c r="BD61" s="479"/>
      <c r="BE61" s="482"/>
      <c r="BF61" s="431"/>
      <c r="BG61" s="432"/>
      <c r="BH61" s="432"/>
      <c r="BI61" s="432"/>
      <c r="BJ61" s="433"/>
    </row>
    <row r="62" spans="2:62" ht="20.25" customHeight="1" x14ac:dyDescent="0.45">
      <c r="B62" s="691"/>
      <c r="C62" s="682"/>
      <c r="D62" s="684"/>
      <c r="E62" s="594"/>
      <c r="F62" s="685"/>
      <c r="G62" s="470"/>
      <c r="H62" s="472"/>
      <c r="I62" s="457"/>
      <c r="J62" s="631"/>
      <c r="K62" s="693"/>
      <c r="L62" s="471"/>
      <c r="M62" s="471"/>
      <c r="N62" s="472"/>
      <c r="O62" s="354"/>
      <c r="P62" s="355"/>
      <c r="Q62" s="355"/>
      <c r="R62" s="355"/>
      <c r="S62" s="356"/>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24"/>
      <c r="BC62" s="446"/>
      <c r="BD62" s="443"/>
      <c r="BE62" s="446"/>
      <c r="BF62" s="434"/>
      <c r="BG62" s="435"/>
      <c r="BH62" s="435"/>
      <c r="BI62" s="435"/>
      <c r="BJ62" s="436"/>
    </row>
    <row r="63" spans="2:62" ht="20.25" customHeight="1" x14ac:dyDescent="0.45">
      <c r="B63" s="681">
        <f>B61+1</f>
        <v>25</v>
      </c>
      <c r="C63" s="682"/>
      <c r="D63" s="684"/>
      <c r="E63" s="594"/>
      <c r="F63" s="685"/>
      <c r="G63" s="467"/>
      <c r="H63" s="469"/>
      <c r="I63" s="454"/>
      <c r="J63" s="630"/>
      <c r="K63" s="689"/>
      <c r="L63" s="468"/>
      <c r="M63" s="468"/>
      <c r="N63" s="469"/>
      <c r="O63" s="354"/>
      <c r="P63" s="355"/>
      <c r="Q63" s="355"/>
      <c r="R63" s="355"/>
      <c r="S63" s="356"/>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673"/>
      <c r="BC63" s="674"/>
      <c r="BD63" s="479"/>
      <c r="BE63" s="482"/>
      <c r="BF63" s="431"/>
      <c r="BG63" s="432"/>
      <c r="BH63" s="432"/>
      <c r="BI63" s="432"/>
      <c r="BJ63" s="433"/>
    </row>
    <row r="64" spans="2:62" ht="20.25" customHeight="1" x14ac:dyDescent="0.45">
      <c r="B64" s="691"/>
      <c r="C64" s="682"/>
      <c r="D64" s="684"/>
      <c r="E64" s="594"/>
      <c r="F64" s="685"/>
      <c r="G64" s="470"/>
      <c r="H64" s="472"/>
      <c r="I64" s="457"/>
      <c r="J64" s="631"/>
      <c r="K64" s="693"/>
      <c r="L64" s="471"/>
      <c r="M64" s="471"/>
      <c r="N64" s="472"/>
      <c r="O64" s="354"/>
      <c r="P64" s="355"/>
      <c r="Q64" s="355"/>
      <c r="R64" s="355"/>
      <c r="S64" s="356"/>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24"/>
      <c r="BC64" s="446"/>
      <c r="BD64" s="443"/>
      <c r="BE64" s="446"/>
      <c r="BF64" s="434"/>
      <c r="BG64" s="435"/>
      <c r="BH64" s="435"/>
      <c r="BI64" s="435"/>
      <c r="BJ64" s="436"/>
    </row>
    <row r="65" spans="2:62" ht="20.25" customHeight="1" x14ac:dyDescent="0.45">
      <c r="B65" s="681">
        <f>B63+1</f>
        <v>26</v>
      </c>
      <c r="C65" s="682"/>
      <c r="D65" s="684"/>
      <c r="E65" s="594"/>
      <c r="F65" s="685"/>
      <c r="G65" s="467"/>
      <c r="H65" s="469"/>
      <c r="I65" s="454"/>
      <c r="J65" s="630"/>
      <c r="K65" s="689"/>
      <c r="L65" s="468"/>
      <c r="M65" s="468"/>
      <c r="N65" s="469"/>
      <c r="O65" s="354"/>
      <c r="P65" s="355"/>
      <c r="Q65" s="355"/>
      <c r="R65" s="355"/>
      <c r="S65" s="356"/>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673"/>
      <c r="BC65" s="674"/>
      <c r="BD65" s="479"/>
      <c r="BE65" s="482"/>
      <c r="BF65" s="431"/>
      <c r="BG65" s="432"/>
      <c r="BH65" s="432"/>
      <c r="BI65" s="432"/>
      <c r="BJ65" s="433"/>
    </row>
    <row r="66" spans="2:62" ht="20.25" customHeight="1" x14ac:dyDescent="0.45">
      <c r="B66" s="691"/>
      <c r="C66" s="682"/>
      <c r="D66" s="684"/>
      <c r="E66" s="594"/>
      <c r="F66" s="685"/>
      <c r="G66" s="470"/>
      <c r="H66" s="472"/>
      <c r="I66" s="457"/>
      <c r="J66" s="631"/>
      <c r="K66" s="693"/>
      <c r="L66" s="471"/>
      <c r="M66" s="471"/>
      <c r="N66" s="472"/>
      <c r="O66" s="354"/>
      <c r="P66" s="355"/>
      <c r="Q66" s="355"/>
      <c r="R66" s="355"/>
      <c r="S66" s="356"/>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24"/>
      <c r="BC66" s="446"/>
      <c r="BD66" s="443"/>
      <c r="BE66" s="446"/>
      <c r="BF66" s="434"/>
      <c r="BG66" s="435"/>
      <c r="BH66" s="435"/>
      <c r="BI66" s="435"/>
      <c r="BJ66" s="436"/>
    </row>
    <row r="67" spans="2:62" ht="20.25" customHeight="1" x14ac:dyDescent="0.45">
      <c r="B67" s="681">
        <f>B65+1</f>
        <v>27</v>
      </c>
      <c r="C67" s="682"/>
      <c r="D67" s="684"/>
      <c r="E67" s="594"/>
      <c r="F67" s="685"/>
      <c r="G67" s="467"/>
      <c r="H67" s="469"/>
      <c r="I67" s="454"/>
      <c r="J67" s="630"/>
      <c r="K67" s="689"/>
      <c r="L67" s="468"/>
      <c r="M67" s="468"/>
      <c r="N67" s="469"/>
      <c r="O67" s="354"/>
      <c r="P67" s="355"/>
      <c r="Q67" s="355"/>
      <c r="R67" s="355"/>
      <c r="S67" s="356"/>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673"/>
      <c r="BC67" s="674"/>
      <c r="BD67" s="479"/>
      <c r="BE67" s="482"/>
      <c r="BF67" s="431"/>
      <c r="BG67" s="432"/>
      <c r="BH67" s="432"/>
      <c r="BI67" s="432"/>
      <c r="BJ67" s="433"/>
    </row>
    <row r="68" spans="2:62" ht="20.25" customHeight="1" x14ac:dyDescent="0.45">
      <c r="B68" s="691"/>
      <c r="C68" s="682"/>
      <c r="D68" s="684"/>
      <c r="E68" s="594"/>
      <c r="F68" s="685"/>
      <c r="G68" s="470"/>
      <c r="H68" s="472"/>
      <c r="I68" s="457"/>
      <c r="J68" s="631"/>
      <c r="K68" s="693"/>
      <c r="L68" s="471"/>
      <c r="M68" s="471"/>
      <c r="N68" s="472"/>
      <c r="O68" s="354"/>
      <c r="P68" s="355"/>
      <c r="Q68" s="355"/>
      <c r="R68" s="355"/>
      <c r="S68" s="356"/>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24"/>
      <c r="BC68" s="446"/>
      <c r="BD68" s="443"/>
      <c r="BE68" s="446"/>
      <c r="BF68" s="434"/>
      <c r="BG68" s="435"/>
      <c r="BH68" s="435"/>
      <c r="BI68" s="435"/>
      <c r="BJ68" s="436"/>
    </row>
    <row r="69" spans="2:62" ht="20.25" customHeight="1" x14ac:dyDescent="0.45">
      <c r="B69" s="681">
        <f>B67+1</f>
        <v>28</v>
      </c>
      <c r="C69" s="682"/>
      <c r="D69" s="684"/>
      <c r="E69" s="594"/>
      <c r="F69" s="685"/>
      <c r="G69" s="467"/>
      <c r="H69" s="469"/>
      <c r="I69" s="454"/>
      <c r="J69" s="630"/>
      <c r="K69" s="689"/>
      <c r="L69" s="468"/>
      <c r="M69" s="468"/>
      <c r="N69" s="469"/>
      <c r="O69" s="354"/>
      <c r="P69" s="355"/>
      <c r="Q69" s="355"/>
      <c r="R69" s="355"/>
      <c r="S69" s="356"/>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673"/>
      <c r="BC69" s="674"/>
      <c r="BD69" s="479"/>
      <c r="BE69" s="482"/>
      <c r="BF69" s="431"/>
      <c r="BG69" s="432"/>
      <c r="BH69" s="432"/>
      <c r="BI69" s="432"/>
      <c r="BJ69" s="433"/>
    </row>
    <row r="70" spans="2:62" ht="20.25" customHeight="1" x14ac:dyDescent="0.45">
      <c r="B70" s="691"/>
      <c r="C70" s="682"/>
      <c r="D70" s="684"/>
      <c r="E70" s="594"/>
      <c r="F70" s="685"/>
      <c r="G70" s="470"/>
      <c r="H70" s="472"/>
      <c r="I70" s="457"/>
      <c r="J70" s="631"/>
      <c r="K70" s="693"/>
      <c r="L70" s="471"/>
      <c r="M70" s="471"/>
      <c r="N70" s="472"/>
      <c r="O70" s="354"/>
      <c r="P70" s="355"/>
      <c r="Q70" s="355"/>
      <c r="R70" s="355"/>
      <c r="S70" s="356"/>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24"/>
      <c r="BC70" s="446"/>
      <c r="BD70" s="443"/>
      <c r="BE70" s="446"/>
      <c r="BF70" s="434"/>
      <c r="BG70" s="435"/>
      <c r="BH70" s="435"/>
      <c r="BI70" s="435"/>
      <c r="BJ70" s="436"/>
    </row>
    <row r="71" spans="2:62" ht="20.25" customHeight="1" x14ac:dyDescent="0.45">
      <c r="B71" s="681">
        <f>B69+1</f>
        <v>29</v>
      </c>
      <c r="C71" s="682"/>
      <c r="D71" s="684"/>
      <c r="E71" s="594"/>
      <c r="F71" s="685"/>
      <c r="G71" s="467"/>
      <c r="H71" s="469"/>
      <c r="I71" s="454"/>
      <c r="J71" s="630"/>
      <c r="K71" s="689"/>
      <c r="L71" s="468"/>
      <c r="M71" s="468"/>
      <c r="N71" s="469"/>
      <c r="O71" s="354"/>
      <c r="P71" s="355"/>
      <c r="Q71" s="355"/>
      <c r="R71" s="355"/>
      <c r="S71" s="356"/>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673"/>
      <c r="BC71" s="674"/>
      <c r="BD71" s="479"/>
      <c r="BE71" s="482"/>
      <c r="BF71" s="431"/>
      <c r="BG71" s="432"/>
      <c r="BH71" s="432"/>
      <c r="BI71" s="432"/>
      <c r="BJ71" s="433"/>
    </row>
    <row r="72" spans="2:62" ht="20.25" customHeight="1" x14ac:dyDescent="0.45">
      <c r="B72" s="691"/>
      <c r="C72" s="682"/>
      <c r="D72" s="684"/>
      <c r="E72" s="594"/>
      <c r="F72" s="685"/>
      <c r="G72" s="473"/>
      <c r="H72" s="475"/>
      <c r="I72" s="460"/>
      <c r="J72" s="645"/>
      <c r="K72" s="692"/>
      <c r="L72" s="474"/>
      <c r="M72" s="474"/>
      <c r="N72" s="475"/>
      <c r="O72" s="354"/>
      <c r="P72" s="355"/>
      <c r="Q72" s="355"/>
      <c r="R72" s="355"/>
      <c r="S72" s="356"/>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25"/>
      <c r="BC72" s="453"/>
      <c r="BD72" s="450"/>
      <c r="BE72" s="453"/>
      <c r="BF72" s="437"/>
      <c r="BG72" s="438"/>
      <c r="BH72" s="438"/>
      <c r="BI72" s="438"/>
      <c r="BJ72" s="439"/>
    </row>
    <row r="73" spans="2:62" ht="20.25" customHeight="1" x14ac:dyDescent="0.45">
      <c r="B73" s="681">
        <f>B71+1</f>
        <v>30</v>
      </c>
      <c r="C73" s="682"/>
      <c r="D73" s="684"/>
      <c r="E73" s="594"/>
      <c r="F73" s="685"/>
      <c r="G73" s="467"/>
      <c r="H73" s="469"/>
      <c r="I73" s="454"/>
      <c r="J73" s="630"/>
      <c r="K73" s="689"/>
      <c r="L73" s="468"/>
      <c r="M73" s="468"/>
      <c r="N73" s="469"/>
      <c r="O73" s="354"/>
      <c r="P73" s="355"/>
      <c r="Q73" s="355"/>
      <c r="R73" s="355"/>
      <c r="S73" s="356"/>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673"/>
      <c r="BC73" s="674"/>
      <c r="BD73" s="479"/>
      <c r="BE73" s="482"/>
      <c r="BF73" s="431"/>
      <c r="BG73" s="432"/>
      <c r="BH73" s="432"/>
      <c r="BI73" s="432"/>
      <c r="BJ73" s="433"/>
    </row>
    <row r="74" spans="2:62" ht="20.25" customHeight="1" thickBot="1" x14ac:dyDescent="0.5">
      <c r="B74" s="560"/>
      <c r="C74" s="683"/>
      <c r="D74" s="686"/>
      <c r="E74" s="687"/>
      <c r="F74" s="688"/>
      <c r="G74" s="626"/>
      <c r="H74" s="628"/>
      <c r="I74" s="632"/>
      <c r="J74" s="634"/>
      <c r="K74" s="690"/>
      <c r="L74" s="627"/>
      <c r="M74" s="627"/>
      <c r="N74" s="628"/>
      <c r="O74" s="371"/>
      <c r="P74" s="372"/>
      <c r="Q74" s="372"/>
      <c r="R74" s="372"/>
      <c r="S74" s="373"/>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678"/>
      <c r="BC74" s="679"/>
      <c r="BD74" s="680"/>
      <c r="BE74" s="679"/>
      <c r="BF74" s="675"/>
      <c r="BG74" s="676"/>
      <c r="BH74" s="676"/>
      <c r="BI74" s="676"/>
      <c r="BJ74" s="677"/>
    </row>
    <row r="75" spans="2:62" ht="20.25" customHeight="1" x14ac:dyDescent="0.45">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 customHeight="1" x14ac:dyDescent="0.45"/>
    <row r="77" spans="2:62" ht="24.9" customHeight="1" x14ac:dyDescent="0.45">
      <c r="B77" s="91" t="s">
        <v>82</v>
      </c>
      <c r="C77" s="91"/>
      <c r="D77" s="91"/>
      <c r="E77" s="91"/>
      <c r="F77" s="91"/>
      <c r="G77" s="91"/>
      <c r="H77" s="91"/>
      <c r="I77" s="91"/>
      <c r="J77" s="91"/>
    </row>
    <row r="78" spans="2:62" ht="24.9" customHeight="1" x14ac:dyDescent="0.45">
      <c r="B78" s="91" t="s">
        <v>83</v>
      </c>
      <c r="C78" s="91"/>
      <c r="D78" s="91"/>
      <c r="E78" s="91"/>
      <c r="F78" s="91"/>
      <c r="G78" s="91"/>
      <c r="H78" s="91"/>
      <c r="I78" s="91"/>
      <c r="J78" s="91"/>
    </row>
    <row r="79" spans="2:62" ht="24.9" customHeight="1" x14ac:dyDescent="0.45">
      <c r="B79" s="91" t="s">
        <v>84</v>
      </c>
      <c r="C79" s="91"/>
      <c r="D79" s="91"/>
      <c r="E79" s="91"/>
      <c r="F79" s="91"/>
      <c r="G79" s="91"/>
      <c r="H79" s="91"/>
      <c r="I79" s="91"/>
      <c r="J79" s="91"/>
    </row>
    <row r="80" spans="2:62" ht="24.9" customHeight="1" x14ac:dyDescent="0.45">
      <c r="B80" s="91" t="s">
        <v>85</v>
      </c>
      <c r="C80" s="91"/>
      <c r="D80" s="91"/>
      <c r="E80" s="91"/>
      <c r="F80" s="91"/>
      <c r="G80" s="91"/>
      <c r="H80" s="91"/>
      <c r="I80" s="91"/>
      <c r="J80" s="91"/>
    </row>
    <row r="81" spans="2:10" ht="24.9" customHeight="1" x14ac:dyDescent="0.45">
      <c r="B81" s="91" t="s">
        <v>172</v>
      </c>
      <c r="C81" s="91"/>
      <c r="D81" s="91"/>
      <c r="E81" s="91"/>
      <c r="F81" s="91"/>
      <c r="G81" s="91"/>
      <c r="H81" s="91"/>
      <c r="I81" s="91"/>
      <c r="J81" s="91"/>
    </row>
    <row r="82" spans="2:10" ht="24.9" customHeight="1" x14ac:dyDescent="0.45">
      <c r="B82" s="91" t="s">
        <v>173</v>
      </c>
      <c r="C82" s="91"/>
      <c r="D82" s="91"/>
      <c r="E82" s="91"/>
      <c r="F82" s="91"/>
      <c r="G82" s="91"/>
      <c r="H82" s="91"/>
      <c r="I82" s="91"/>
      <c r="J82" s="91"/>
    </row>
    <row r="83" spans="2:10" ht="24.9" customHeight="1" x14ac:dyDescent="0.45">
      <c r="B83" s="91" t="s">
        <v>174</v>
      </c>
      <c r="C83" s="91"/>
      <c r="D83" s="91"/>
      <c r="E83" s="91"/>
      <c r="F83" s="91"/>
      <c r="G83" s="91"/>
      <c r="H83" s="91"/>
      <c r="I83" s="91"/>
      <c r="J83" s="91"/>
    </row>
    <row r="84" spans="2:10" ht="24.9" customHeight="1" x14ac:dyDescent="0.45">
      <c r="B84" s="91" t="s">
        <v>175</v>
      </c>
      <c r="C84" s="91"/>
      <c r="D84" s="91"/>
      <c r="E84" s="91"/>
      <c r="F84" s="91"/>
      <c r="G84" s="91"/>
      <c r="H84" s="91"/>
      <c r="I84" s="91"/>
      <c r="J84" s="91"/>
    </row>
    <row r="85" spans="2:10" ht="24.9" customHeight="1" x14ac:dyDescent="0.45">
      <c r="B85" s="91" t="s">
        <v>176</v>
      </c>
      <c r="C85" s="91"/>
      <c r="D85" s="91"/>
      <c r="E85" s="91"/>
      <c r="F85" s="91"/>
      <c r="G85" s="91"/>
      <c r="H85" s="91"/>
      <c r="I85" s="91"/>
      <c r="J85" s="91"/>
    </row>
    <row r="86" spans="2:10" ht="24.9" customHeight="1" x14ac:dyDescent="0.45">
      <c r="B86" s="91" t="s">
        <v>177</v>
      </c>
      <c r="C86" s="91"/>
      <c r="D86" s="91"/>
      <c r="E86" s="91"/>
      <c r="F86" s="91"/>
      <c r="G86" s="91"/>
      <c r="H86" s="91"/>
      <c r="I86" s="91"/>
      <c r="J86" s="91"/>
    </row>
    <row r="87" spans="2:10" ht="24.9" customHeight="1" x14ac:dyDescent="0.45">
      <c r="B87" s="91" t="s">
        <v>178</v>
      </c>
      <c r="C87" s="91"/>
      <c r="D87" s="91"/>
      <c r="E87" s="91"/>
      <c r="F87" s="91"/>
      <c r="G87" s="91"/>
      <c r="H87" s="91"/>
      <c r="I87" s="91"/>
      <c r="J87" s="91"/>
    </row>
    <row r="88" spans="2:10" ht="24.9" customHeight="1" x14ac:dyDescent="0.45">
      <c r="B88" s="91" t="s">
        <v>179</v>
      </c>
      <c r="C88" s="91"/>
      <c r="D88" s="91"/>
      <c r="E88" s="91"/>
      <c r="F88" s="91"/>
      <c r="G88" s="91"/>
      <c r="H88" s="91"/>
      <c r="I88" s="91"/>
      <c r="J88" s="91"/>
    </row>
    <row r="89" spans="2:10" ht="24.9" customHeight="1" x14ac:dyDescent="0.45">
      <c r="B89" s="91" t="s">
        <v>180</v>
      </c>
      <c r="C89" s="91"/>
      <c r="D89" s="91"/>
      <c r="E89" s="91"/>
      <c r="F89" s="91"/>
      <c r="G89" s="91"/>
      <c r="H89" s="91"/>
      <c r="I89" s="91"/>
      <c r="J89" s="91"/>
    </row>
    <row r="90" spans="2:10" ht="24.9" customHeight="1" x14ac:dyDescent="0.45">
      <c r="B90" s="91" t="s">
        <v>188</v>
      </c>
      <c r="C90" s="91"/>
      <c r="D90" s="91"/>
      <c r="E90" s="91"/>
      <c r="F90" s="91"/>
      <c r="G90" s="91"/>
      <c r="H90" s="91"/>
      <c r="I90" s="91"/>
      <c r="J90" s="91"/>
    </row>
    <row r="91" spans="2:10" ht="24.9" customHeight="1" x14ac:dyDescent="0.45">
      <c r="B91" s="91" t="s">
        <v>181</v>
      </c>
      <c r="C91" s="91"/>
      <c r="D91" s="91"/>
      <c r="E91" s="91"/>
      <c r="F91" s="91"/>
      <c r="G91" s="91"/>
      <c r="H91" s="91"/>
      <c r="I91" s="91"/>
      <c r="J91" s="91"/>
    </row>
    <row r="92" spans="2:10" ht="24.9" customHeight="1" x14ac:dyDescent="0.45">
      <c r="B92" s="91" t="s">
        <v>189</v>
      </c>
      <c r="C92" s="91"/>
      <c r="D92" s="91"/>
      <c r="E92" s="91"/>
      <c r="F92" s="91"/>
      <c r="G92" s="91"/>
      <c r="H92" s="91"/>
      <c r="I92" s="91"/>
      <c r="J92" s="91"/>
    </row>
    <row r="93" spans="2:10" ht="24.9" customHeight="1" x14ac:dyDescent="0.45">
      <c r="B93" s="91"/>
      <c r="C93" s="91"/>
      <c r="D93" s="91"/>
      <c r="E93" s="91"/>
      <c r="F93" s="91"/>
      <c r="G93" s="91"/>
      <c r="H93" s="91"/>
      <c r="I93" s="91"/>
      <c r="J93" s="91"/>
    </row>
    <row r="94" spans="2:10" ht="24.9" customHeight="1" x14ac:dyDescent="0.45">
      <c r="B94" s="91"/>
      <c r="C94" s="83" t="s">
        <v>5</v>
      </c>
      <c r="D94" s="346" t="s">
        <v>6</v>
      </c>
      <c r="E94" s="346"/>
      <c r="F94" s="346"/>
      <c r="G94" s="346"/>
      <c r="H94" s="346"/>
      <c r="I94" s="91"/>
      <c r="J94" s="91"/>
    </row>
    <row r="95" spans="2:10" ht="24.9" customHeight="1" x14ac:dyDescent="0.45">
      <c r="B95" s="91"/>
      <c r="C95" s="88" t="s">
        <v>1</v>
      </c>
      <c r="D95" s="346" t="s">
        <v>24</v>
      </c>
      <c r="E95" s="346"/>
      <c r="F95" s="346"/>
      <c r="G95" s="346"/>
      <c r="H95" s="346"/>
      <c r="I95" s="91"/>
      <c r="J95" s="91"/>
    </row>
    <row r="96" spans="2:10" ht="24.9" customHeight="1" x14ac:dyDescent="0.45">
      <c r="B96" s="91"/>
      <c r="C96" s="88" t="s">
        <v>2</v>
      </c>
      <c r="D96" s="346" t="s">
        <v>25</v>
      </c>
      <c r="E96" s="346"/>
      <c r="F96" s="346"/>
      <c r="G96" s="346"/>
      <c r="H96" s="346"/>
      <c r="I96" s="91"/>
      <c r="J96" s="91"/>
    </row>
    <row r="97" spans="1:59" ht="24.9" customHeight="1" x14ac:dyDescent="0.45">
      <c r="B97" s="91"/>
      <c r="C97" s="88" t="s">
        <v>3</v>
      </c>
      <c r="D97" s="346" t="s">
        <v>26</v>
      </c>
      <c r="E97" s="346"/>
      <c r="F97" s="346"/>
      <c r="G97" s="346"/>
      <c r="H97" s="346"/>
      <c r="I97" s="91"/>
      <c r="J97" s="91"/>
    </row>
    <row r="98" spans="1:59" ht="24.9" customHeight="1" x14ac:dyDescent="0.45">
      <c r="B98" s="91"/>
      <c r="C98" s="88" t="s">
        <v>4</v>
      </c>
      <c r="D98" s="346" t="s">
        <v>37</v>
      </c>
      <c r="E98" s="346"/>
      <c r="F98" s="346"/>
      <c r="G98" s="346"/>
      <c r="H98" s="346"/>
      <c r="I98" s="91"/>
      <c r="J98" s="91"/>
    </row>
    <row r="99" spans="1:59" ht="24.9" customHeight="1" x14ac:dyDescent="0.45">
      <c r="B99" s="91"/>
      <c r="C99" s="91"/>
      <c r="D99" s="91"/>
      <c r="E99" s="91"/>
      <c r="F99" s="91"/>
      <c r="G99" s="91"/>
      <c r="H99" s="91"/>
      <c r="I99" s="91"/>
      <c r="J99" s="91"/>
    </row>
    <row r="100" spans="1:59" ht="24.9" customHeight="1" x14ac:dyDescent="0.45">
      <c r="B100" s="91"/>
      <c r="C100" s="91" t="s">
        <v>89</v>
      </c>
      <c r="D100" s="91"/>
      <c r="E100" s="91"/>
      <c r="F100" s="91"/>
      <c r="G100" s="91"/>
      <c r="H100" s="91"/>
      <c r="I100" s="91"/>
      <c r="J100" s="91"/>
    </row>
    <row r="101" spans="1:59" ht="24.9" customHeight="1" x14ac:dyDescent="0.45">
      <c r="B101" s="91"/>
      <c r="C101" s="91" t="s">
        <v>97</v>
      </c>
      <c r="D101" s="91"/>
      <c r="E101" s="91"/>
      <c r="F101" s="91"/>
      <c r="G101" s="91"/>
      <c r="H101" s="91"/>
      <c r="I101" s="91"/>
      <c r="J101" s="91"/>
    </row>
    <row r="102" spans="1:59" ht="24.9" customHeight="1" x14ac:dyDescent="0.45">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 customHeight="1" x14ac:dyDescent="0.45">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 customHeight="1" x14ac:dyDescent="0.45">
      <c r="A104" s="166"/>
      <c r="B104" s="186" t="s">
        <v>190</v>
      </c>
      <c r="C104" s="186"/>
      <c r="D104" s="186"/>
      <c r="E104" s="186"/>
      <c r="F104" s="186"/>
      <c r="G104" s="189"/>
      <c r="H104" s="189"/>
      <c r="I104" s="189"/>
      <c r="J104" s="189"/>
      <c r="K104" s="169"/>
      <c r="L104" s="169"/>
      <c r="M104" s="166"/>
      <c r="N104" s="166"/>
      <c r="O104" s="166"/>
      <c r="P104" s="166"/>
      <c r="Q104" s="166"/>
      <c r="R104" s="166"/>
    </row>
    <row r="105" spans="1:59" ht="24.9" customHeight="1" x14ac:dyDescent="0.45">
      <c r="A105" s="166"/>
      <c r="B105" s="186" t="s">
        <v>182</v>
      </c>
      <c r="C105" s="186"/>
      <c r="D105" s="186"/>
      <c r="E105" s="186"/>
      <c r="F105" s="186"/>
      <c r="G105" s="189"/>
      <c r="H105" s="189"/>
      <c r="I105" s="189"/>
      <c r="J105" s="189"/>
      <c r="K105" s="169"/>
      <c r="L105" s="169"/>
      <c r="M105" s="166"/>
      <c r="N105" s="166"/>
      <c r="O105" s="166"/>
      <c r="P105" s="166"/>
      <c r="Q105" s="166"/>
      <c r="R105" s="166"/>
    </row>
    <row r="106" spans="1:59" ht="24.9" customHeight="1" x14ac:dyDescent="0.45">
      <c r="B106" s="91" t="s">
        <v>183</v>
      </c>
      <c r="C106" s="91"/>
      <c r="D106" s="91"/>
      <c r="E106" s="91"/>
      <c r="F106" s="91"/>
      <c r="G106" s="92"/>
      <c r="H106" s="92"/>
      <c r="I106" s="92"/>
      <c r="J106" s="92"/>
    </row>
    <row r="107" spans="1:59" ht="24.9" customHeight="1" x14ac:dyDescent="0.45">
      <c r="B107" s="91" t="s">
        <v>184</v>
      </c>
      <c r="C107" s="91"/>
      <c r="D107" s="91"/>
      <c r="E107" s="91"/>
      <c r="F107" s="91"/>
      <c r="G107" s="92"/>
      <c r="H107" s="92"/>
      <c r="I107" s="92"/>
      <c r="J107" s="92"/>
    </row>
    <row r="108" spans="1:59" ht="24.9" customHeight="1" x14ac:dyDescent="0.45">
      <c r="B108" s="91" t="s">
        <v>185</v>
      </c>
      <c r="C108" s="91"/>
      <c r="D108" s="91"/>
      <c r="E108" s="91"/>
      <c r="F108" s="91"/>
      <c r="G108" s="92"/>
      <c r="H108" s="92"/>
      <c r="I108" s="92"/>
      <c r="J108" s="92"/>
    </row>
    <row r="109" spans="1:59" ht="24.9" customHeight="1" x14ac:dyDescent="0.45">
      <c r="B109" s="91" t="s">
        <v>186</v>
      </c>
      <c r="C109" s="91"/>
      <c r="D109" s="91"/>
      <c r="E109" s="91"/>
      <c r="F109" s="91"/>
      <c r="G109" s="91"/>
      <c r="H109" s="91"/>
      <c r="I109" s="91"/>
      <c r="J109" s="91"/>
    </row>
    <row r="110" spans="1:59" ht="24.9" customHeight="1" x14ac:dyDescent="0.45">
      <c r="B110" s="91" t="s">
        <v>53</v>
      </c>
      <c r="C110" s="91"/>
      <c r="D110" s="91"/>
      <c r="E110" s="91"/>
      <c r="F110" s="91"/>
      <c r="G110" s="91"/>
      <c r="H110" s="91"/>
      <c r="I110" s="91"/>
      <c r="J110" s="91"/>
    </row>
    <row r="111" spans="1:59" ht="24.9" customHeight="1" x14ac:dyDescent="0.45">
      <c r="B111" s="91" t="s">
        <v>191</v>
      </c>
      <c r="C111" s="91"/>
      <c r="D111" s="91"/>
      <c r="E111" s="91"/>
      <c r="F111" s="91"/>
      <c r="G111" s="91"/>
      <c r="H111" s="91"/>
      <c r="I111" s="91"/>
      <c r="J111" s="91"/>
    </row>
    <row r="112" spans="1:59" ht="24.9" customHeight="1" x14ac:dyDescent="0.45">
      <c r="B112" s="91" t="s">
        <v>94</v>
      </c>
      <c r="C112" s="91"/>
      <c r="D112" s="91"/>
      <c r="E112" s="91"/>
      <c r="F112" s="91"/>
      <c r="G112" s="91"/>
      <c r="H112" s="91"/>
      <c r="I112" s="91"/>
      <c r="J112" s="91"/>
    </row>
    <row r="113" spans="2:10" ht="24.9" customHeight="1" x14ac:dyDescent="0.45">
      <c r="B113" s="91" t="s">
        <v>192</v>
      </c>
      <c r="C113" s="91"/>
      <c r="D113" s="91"/>
      <c r="E113" s="91"/>
      <c r="F113" s="91"/>
      <c r="G113" s="91"/>
      <c r="H113" s="91"/>
      <c r="I113" s="91"/>
      <c r="J113" s="91"/>
    </row>
    <row r="114" spans="2:10" ht="24.9" customHeight="1" x14ac:dyDescent="0.45">
      <c r="B114" s="91" t="s">
        <v>187</v>
      </c>
      <c r="C114" s="91"/>
      <c r="D114" s="91"/>
      <c r="E114" s="91"/>
      <c r="F114" s="91"/>
      <c r="G114" s="91"/>
      <c r="H114" s="91"/>
      <c r="I114" s="91"/>
      <c r="J114" s="91"/>
    </row>
    <row r="115" spans="2:10" ht="24.9" customHeight="1" x14ac:dyDescent="0.45">
      <c r="B115" s="91" t="s">
        <v>96</v>
      </c>
      <c r="C115" s="91"/>
      <c r="D115" s="91"/>
      <c r="E115" s="91"/>
      <c r="F115" s="91"/>
      <c r="G115" s="91"/>
      <c r="H115" s="91"/>
      <c r="I115" s="91"/>
      <c r="J115" s="91"/>
    </row>
    <row r="116" spans="2:10" ht="24.9" customHeight="1" x14ac:dyDescent="0.45">
      <c r="B116" s="91" t="s">
        <v>48</v>
      </c>
      <c r="C116" s="91"/>
      <c r="D116" s="91"/>
      <c r="E116" s="91"/>
      <c r="F116" s="91"/>
      <c r="G116" s="91"/>
      <c r="H116" s="91"/>
      <c r="I116" s="91"/>
      <c r="J116" s="91"/>
    </row>
    <row r="117" spans="2:10" ht="24.9" customHeight="1" x14ac:dyDescent="0.45">
      <c r="B117" s="345" t="s">
        <v>244</v>
      </c>
      <c r="C117" s="91"/>
      <c r="D117" s="91"/>
      <c r="E117" s="91"/>
      <c r="F117" s="91"/>
      <c r="G117" s="91"/>
      <c r="H117" s="91"/>
      <c r="I117" s="91"/>
      <c r="J117" s="91"/>
    </row>
    <row r="118" spans="2:10" ht="24.9" customHeight="1" x14ac:dyDescent="0.45">
      <c r="B118" s="345" t="s">
        <v>245</v>
      </c>
      <c r="C118" s="91"/>
      <c r="D118" s="91"/>
      <c r="E118" s="91"/>
      <c r="F118" s="91"/>
      <c r="G118" s="91"/>
      <c r="H118" s="91"/>
      <c r="I118" s="91"/>
      <c r="J118" s="91"/>
    </row>
    <row r="119" spans="2:10" ht="24.9" customHeight="1" x14ac:dyDescent="0.45">
      <c r="B119" s="5" t="s">
        <v>243</v>
      </c>
    </row>
  </sheetData>
  <sheetProtection insertRows="0" deleteRows="0"/>
  <mergeCells count="391">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BB17:BC17"/>
    <mergeCell ref="BD17:BE17"/>
    <mergeCell ref="BF17:BJ18"/>
    <mergeCell ref="BB18:BC18"/>
    <mergeCell ref="BD18:BE18"/>
    <mergeCell ref="BB15:BC15"/>
    <mergeCell ref="BD15:BE15"/>
    <mergeCell ref="BF15:BJ16"/>
    <mergeCell ref="BB16:BC16"/>
    <mergeCell ref="BD16:BE16"/>
    <mergeCell ref="O19:S20"/>
    <mergeCell ref="BB19:BC19"/>
    <mergeCell ref="BD19:BE19"/>
    <mergeCell ref="BF19:BJ20"/>
    <mergeCell ref="BB20:BC20"/>
    <mergeCell ref="BD20:BE20"/>
    <mergeCell ref="B19:B20"/>
    <mergeCell ref="C19:C20"/>
    <mergeCell ref="D19:F20"/>
    <mergeCell ref="G19:H20"/>
    <mergeCell ref="I19:J20"/>
    <mergeCell ref="K19:N20"/>
    <mergeCell ref="O21:S22"/>
    <mergeCell ref="BB21:BC21"/>
    <mergeCell ref="BD21:BE21"/>
    <mergeCell ref="BF21:BJ22"/>
    <mergeCell ref="BB22:BC22"/>
    <mergeCell ref="BD22:BE22"/>
    <mergeCell ref="B21:B22"/>
    <mergeCell ref="C21:C22"/>
    <mergeCell ref="D21:F22"/>
    <mergeCell ref="G21:H22"/>
    <mergeCell ref="I21:J22"/>
    <mergeCell ref="K21:N22"/>
    <mergeCell ref="O23:S24"/>
    <mergeCell ref="BB23:BC23"/>
    <mergeCell ref="BD23:BE23"/>
    <mergeCell ref="BF23:BJ24"/>
    <mergeCell ref="BB24:BC24"/>
    <mergeCell ref="BD24:BE24"/>
    <mergeCell ref="B23:B24"/>
    <mergeCell ref="C23:C24"/>
    <mergeCell ref="D23:F24"/>
    <mergeCell ref="G23:H24"/>
    <mergeCell ref="I23:J24"/>
    <mergeCell ref="K23:N24"/>
    <mergeCell ref="O25:S26"/>
    <mergeCell ref="BB25:BC25"/>
    <mergeCell ref="BD25:BE25"/>
    <mergeCell ref="BF25:BJ26"/>
    <mergeCell ref="BB26:BC26"/>
    <mergeCell ref="BD26:BE26"/>
    <mergeCell ref="B25:B26"/>
    <mergeCell ref="C25:C26"/>
    <mergeCell ref="D25:F26"/>
    <mergeCell ref="G25:H26"/>
    <mergeCell ref="I25:J26"/>
    <mergeCell ref="K25:N26"/>
    <mergeCell ref="O27:S28"/>
    <mergeCell ref="BB27:BC27"/>
    <mergeCell ref="BD27:BE27"/>
    <mergeCell ref="BF27:BJ28"/>
    <mergeCell ref="BB28:BC28"/>
    <mergeCell ref="BD28:BE28"/>
    <mergeCell ref="B27:B28"/>
    <mergeCell ref="C27:C28"/>
    <mergeCell ref="D27:F28"/>
    <mergeCell ref="G27:H28"/>
    <mergeCell ref="I27:J28"/>
    <mergeCell ref="K27:N28"/>
    <mergeCell ref="O29:S30"/>
    <mergeCell ref="BB29:BC29"/>
    <mergeCell ref="BD29:BE29"/>
    <mergeCell ref="BF29:BJ30"/>
    <mergeCell ref="BB30:BC30"/>
    <mergeCell ref="BD30:BE30"/>
    <mergeCell ref="B29:B30"/>
    <mergeCell ref="C29:C30"/>
    <mergeCell ref="D29:F30"/>
    <mergeCell ref="G29:H30"/>
    <mergeCell ref="I29:J30"/>
    <mergeCell ref="K29:N30"/>
    <mergeCell ref="O31:S32"/>
    <mergeCell ref="BB31:BC31"/>
    <mergeCell ref="BD31:BE31"/>
    <mergeCell ref="BF31:BJ32"/>
    <mergeCell ref="BB32:BC32"/>
    <mergeCell ref="BD32:BE32"/>
    <mergeCell ref="B31:B32"/>
    <mergeCell ref="C31:C32"/>
    <mergeCell ref="D31:F32"/>
    <mergeCell ref="G31:H32"/>
    <mergeCell ref="I31:J32"/>
    <mergeCell ref="K31:N32"/>
    <mergeCell ref="O33:S34"/>
    <mergeCell ref="BB33:BC33"/>
    <mergeCell ref="BD33:BE33"/>
    <mergeCell ref="BF33:BJ34"/>
    <mergeCell ref="BB34:BC34"/>
    <mergeCell ref="BD34:BE34"/>
    <mergeCell ref="B33:B34"/>
    <mergeCell ref="C33:C34"/>
    <mergeCell ref="D33:F34"/>
    <mergeCell ref="G33:H34"/>
    <mergeCell ref="I33:J34"/>
    <mergeCell ref="K33:N34"/>
    <mergeCell ref="O35:S36"/>
    <mergeCell ref="BB35:BC35"/>
    <mergeCell ref="BD35:BE35"/>
    <mergeCell ref="BF35:BJ36"/>
    <mergeCell ref="BB36:BC36"/>
    <mergeCell ref="BD36:BE36"/>
    <mergeCell ref="B35:B36"/>
    <mergeCell ref="C35:C36"/>
    <mergeCell ref="D35:F36"/>
    <mergeCell ref="G35:H36"/>
    <mergeCell ref="I35:J36"/>
    <mergeCell ref="K35:N36"/>
    <mergeCell ref="O37:S38"/>
    <mergeCell ref="BB37:BC37"/>
    <mergeCell ref="BD37:BE37"/>
    <mergeCell ref="BF37:BJ38"/>
    <mergeCell ref="BB38:BC38"/>
    <mergeCell ref="BD38:BE38"/>
    <mergeCell ref="B37:B38"/>
    <mergeCell ref="C37:C38"/>
    <mergeCell ref="D37:F38"/>
    <mergeCell ref="G37:H38"/>
    <mergeCell ref="I37:J38"/>
    <mergeCell ref="K37:N38"/>
    <mergeCell ref="O39:S40"/>
    <mergeCell ref="BB39:BC39"/>
    <mergeCell ref="BD39:BE39"/>
    <mergeCell ref="BF39:BJ40"/>
    <mergeCell ref="BB40:BC40"/>
    <mergeCell ref="BD40:BE40"/>
    <mergeCell ref="B39:B40"/>
    <mergeCell ref="C39:C40"/>
    <mergeCell ref="D39:F40"/>
    <mergeCell ref="G39:H40"/>
    <mergeCell ref="I39:J40"/>
    <mergeCell ref="K39:N40"/>
    <mergeCell ref="O41:S42"/>
    <mergeCell ref="BB41:BC41"/>
    <mergeCell ref="BD41:BE41"/>
    <mergeCell ref="BF41:BJ42"/>
    <mergeCell ref="BB42:BC42"/>
    <mergeCell ref="BD42:BE42"/>
    <mergeCell ref="B41:B42"/>
    <mergeCell ref="C41:C42"/>
    <mergeCell ref="D41:F42"/>
    <mergeCell ref="G41:H42"/>
    <mergeCell ref="I41:J42"/>
    <mergeCell ref="K41:N42"/>
    <mergeCell ref="O43:S44"/>
    <mergeCell ref="BB43:BC43"/>
    <mergeCell ref="BD43:BE43"/>
    <mergeCell ref="BF43:BJ44"/>
    <mergeCell ref="BB44:BC44"/>
    <mergeCell ref="BD44:BE44"/>
    <mergeCell ref="B43:B44"/>
    <mergeCell ref="C43:C44"/>
    <mergeCell ref="D43:F44"/>
    <mergeCell ref="G43:H44"/>
    <mergeCell ref="I43:J44"/>
    <mergeCell ref="K43:N44"/>
    <mergeCell ref="O45:S46"/>
    <mergeCell ref="BB45:BC45"/>
    <mergeCell ref="BD45:BE45"/>
    <mergeCell ref="BF45:BJ46"/>
    <mergeCell ref="BB46:BC46"/>
    <mergeCell ref="BD46:BE46"/>
    <mergeCell ref="B45:B46"/>
    <mergeCell ref="C45:C46"/>
    <mergeCell ref="D45:F46"/>
    <mergeCell ref="G45:H46"/>
    <mergeCell ref="I45:J46"/>
    <mergeCell ref="K45:N46"/>
    <mergeCell ref="O47:S48"/>
    <mergeCell ref="BB47:BC47"/>
    <mergeCell ref="BD47:BE47"/>
    <mergeCell ref="BF47:BJ48"/>
    <mergeCell ref="BB48:BC48"/>
    <mergeCell ref="BD48:BE48"/>
    <mergeCell ref="B47:B48"/>
    <mergeCell ref="C47:C48"/>
    <mergeCell ref="D47:F48"/>
    <mergeCell ref="G47:H48"/>
    <mergeCell ref="I47:J48"/>
    <mergeCell ref="K47:N48"/>
    <mergeCell ref="O49:S50"/>
    <mergeCell ref="BB49:BC49"/>
    <mergeCell ref="BD49:BE49"/>
    <mergeCell ref="BF49:BJ50"/>
    <mergeCell ref="BB50:BC50"/>
    <mergeCell ref="BD50:BE50"/>
    <mergeCell ref="B49:B50"/>
    <mergeCell ref="C49:C50"/>
    <mergeCell ref="D49:F50"/>
    <mergeCell ref="G49:H50"/>
    <mergeCell ref="I49:J50"/>
    <mergeCell ref="K49:N50"/>
    <mergeCell ref="O51:S52"/>
    <mergeCell ref="BB51:BC51"/>
    <mergeCell ref="BD51:BE51"/>
    <mergeCell ref="BF51:BJ52"/>
    <mergeCell ref="BB52:BC52"/>
    <mergeCell ref="BD52:BE52"/>
    <mergeCell ref="B51:B52"/>
    <mergeCell ref="C51:C52"/>
    <mergeCell ref="D51:F52"/>
    <mergeCell ref="G51:H52"/>
    <mergeCell ref="I51:J52"/>
    <mergeCell ref="K51:N52"/>
    <mergeCell ref="O53:S54"/>
    <mergeCell ref="BB53:BC53"/>
    <mergeCell ref="BD53:BE53"/>
    <mergeCell ref="BF53:BJ54"/>
    <mergeCell ref="BB54:BC54"/>
    <mergeCell ref="BD54:BE54"/>
    <mergeCell ref="B53:B54"/>
    <mergeCell ref="C53:C54"/>
    <mergeCell ref="D53:F54"/>
    <mergeCell ref="G53:H54"/>
    <mergeCell ref="I53:J54"/>
    <mergeCell ref="K53:N54"/>
    <mergeCell ref="O55:S56"/>
    <mergeCell ref="BB55:BC55"/>
    <mergeCell ref="BD55:BE55"/>
    <mergeCell ref="BF55:BJ56"/>
    <mergeCell ref="BB56:BC56"/>
    <mergeCell ref="BD56:BE56"/>
    <mergeCell ref="B55:B56"/>
    <mergeCell ref="C55:C56"/>
    <mergeCell ref="D55:F56"/>
    <mergeCell ref="G55:H56"/>
    <mergeCell ref="I55:J56"/>
    <mergeCell ref="K55:N56"/>
    <mergeCell ref="O57:S58"/>
    <mergeCell ref="BB57:BC57"/>
    <mergeCell ref="BD57:BE57"/>
    <mergeCell ref="BF57:BJ58"/>
    <mergeCell ref="BB58:BC58"/>
    <mergeCell ref="BD58:BE58"/>
    <mergeCell ref="B57:B58"/>
    <mergeCell ref="C57:C58"/>
    <mergeCell ref="D57:F58"/>
    <mergeCell ref="G57:H58"/>
    <mergeCell ref="I57:J58"/>
    <mergeCell ref="K57:N58"/>
    <mergeCell ref="O59:S60"/>
    <mergeCell ref="BB59:BC59"/>
    <mergeCell ref="BD59:BE59"/>
    <mergeCell ref="BF59:BJ60"/>
    <mergeCell ref="BB60:BC60"/>
    <mergeCell ref="BD60:BE60"/>
    <mergeCell ref="B59:B60"/>
    <mergeCell ref="C59:C60"/>
    <mergeCell ref="D59:F60"/>
    <mergeCell ref="G59:H60"/>
    <mergeCell ref="I59:J60"/>
    <mergeCell ref="K59:N60"/>
    <mergeCell ref="O61:S62"/>
    <mergeCell ref="BB61:BC61"/>
    <mergeCell ref="BD61:BE61"/>
    <mergeCell ref="BF61:BJ62"/>
    <mergeCell ref="BB62:BC62"/>
    <mergeCell ref="BD62:BE62"/>
    <mergeCell ref="B61:B62"/>
    <mergeCell ref="C61:C62"/>
    <mergeCell ref="D61:F62"/>
    <mergeCell ref="G61:H62"/>
    <mergeCell ref="I61:J62"/>
    <mergeCell ref="K61:N62"/>
    <mergeCell ref="O63:S64"/>
    <mergeCell ref="BB63:BC63"/>
    <mergeCell ref="BD63:BE63"/>
    <mergeCell ref="BF63:BJ64"/>
    <mergeCell ref="BB64:BC64"/>
    <mergeCell ref="BD64:BE64"/>
    <mergeCell ref="B63:B64"/>
    <mergeCell ref="C63:C64"/>
    <mergeCell ref="D63:F64"/>
    <mergeCell ref="G63:H64"/>
    <mergeCell ref="I63:J64"/>
    <mergeCell ref="K63:N64"/>
    <mergeCell ref="O65:S66"/>
    <mergeCell ref="BB65:BC65"/>
    <mergeCell ref="BD65:BE65"/>
    <mergeCell ref="BF65:BJ66"/>
    <mergeCell ref="BB66:BC66"/>
    <mergeCell ref="BD66:BE66"/>
    <mergeCell ref="B65:B66"/>
    <mergeCell ref="C65:C66"/>
    <mergeCell ref="D65:F66"/>
    <mergeCell ref="G65:H66"/>
    <mergeCell ref="I65:J66"/>
    <mergeCell ref="K65:N66"/>
    <mergeCell ref="O67:S68"/>
    <mergeCell ref="BB67:BC67"/>
    <mergeCell ref="BD67:BE67"/>
    <mergeCell ref="BF67:BJ68"/>
    <mergeCell ref="BB68:BC68"/>
    <mergeCell ref="BD68:BE68"/>
    <mergeCell ref="B67:B68"/>
    <mergeCell ref="C67:C68"/>
    <mergeCell ref="D67:F68"/>
    <mergeCell ref="G67:H68"/>
    <mergeCell ref="I67:J68"/>
    <mergeCell ref="K67:N68"/>
    <mergeCell ref="O69:S70"/>
    <mergeCell ref="BB69:BC69"/>
    <mergeCell ref="BD69:BE69"/>
    <mergeCell ref="BF69:BJ70"/>
    <mergeCell ref="BB70:BC70"/>
    <mergeCell ref="BD70:BE70"/>
    <mergeCell ref="B69:B70"/>
    <mergeCell ref="C69:C70"/>
    <mergeCell ref="D69:F70"/>
    <mergeCell ref="G69:H70"/>
    <mergeCell ref="I69:J70"/>
    <mergeCell ref="K69:N70"/>
    <mergeCell ref="BF71:BJ72"/>
    <mergeCell ref="BB72:BC72"/>
    <mergeCell ref="BD72:BE72"/>
    <mergeCell ref="B71:B72"/>
    <mergeCell ref="C71:C72"/>
    <mergeCell ref="D71:F72"/>
    <mergeCell ref="G71:H72"/>
    <mergeCell ref="I71:J72"/>
    <mergeCell ref="K71:N72"/>
    <mergeCell ref="B73:B74"/>
    <mergeCell ref="C73:C74"/>
    <mergeCell ref="D73:F74"/>
    <mergeCell ref="G73:H74"/>
    <mergeCell ref="I73:J74"/>
    <mergeCell ref="K73:N74"/>
    <mergeCell ref="O71:S72"/>
    <mergeCell ref="BB71:BC71"/>
    <mergeCell ref="BD71:BE71"/>
    <mergeCell ref="D97:H97"/>
    <mergeCell ref="D98:H98"/>
    <mergeCell ref="D95:H95"/>
    <mergeCell ref="D96:H96"/>
    <mergeCell ref="D94:H94"/>
    <mergeCell ref="O73:S74"/>
    <mergeCell ref="BB73:BC73"/>
    <mergeCell ref="BD73:BE73"/>
    <mergeCell ref="BF73:BJ74"/>
    <mergeCell ref="BB74:BC74"/>
    <mergeCell ref="BD74:BE74"/>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4"/>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3.3984375" style="199" customWidth="1"/>
    <col min="14" max="14" width="50.59765625" style="199" customWidth="1"/>
    <col min="15" max="16384" width="9" style="199"/>
  </cols>
  <sheetData>
    <row r="1" spans="2:14" x14ac:dyDescent="0.45">
      <c r="B1" s="197" t="s">
        <v>107</v>
      </c>
    </row>
    <row r="2" spans="2:14" x14ac:dyDescent="0.45">
      <c r="B2" s="200" t="s">
        <v>108</v>
      </c>
      <c r="F2" s="262"/>
      <c r="G2" s="263"/>
      <c r="H2" s="263"/>
      <c r="I2" s="263"/>
      <c r="J2" s="264"/>
      <c r="K2" s="263"/>
      <c r="L2" s="263"/>
    </row>
    <row r="3" spans="2:14" x14ac:dyDescent="0.45">
      <c r="B3" s="262" t="s">
        <v>193</v>
      </c>
      <c r="F3" s="264" t="s">
        <v>194</v>
      </c>
      <c r="G3" s="263"/>
      <c r="H3" s="263"/>
      <c r="I3" s="263"/>
      <c r="J3" s="264"/>
      <c r="K3" s="263"/>
      <c r="L3" s="263"/>
    </row>
    <row r="4" spans="2:14" x14ac:dyDescent="0.45">
      <c r="B4" s="200"/>
      <c r="F4" s="597" t="s">
        <v>111</v>
      </c>
      <c r="G4" s="597"/>
      <c r="H4" s="597"/>
      <c r="I4" s="597"/>
      <c r="J4" s="597"/>
      <c r="K4" s="597"/>
      <c r="L4" s="597"/>
      <c r="N4" s="597" t="s">
        <v>114</v>
      </c>
    </row>
    <row r="5" spans="2:14" x14ac:dyDescent="0.45">
      <c r="B5" s="198" t="s">
        <v>22</v>
      </c>
      <c r="C5" s="198" t="s">
        <v>5</v>
      </c>
      <c r="F5" s="198" t="s">
        <v>115</v>
      </c>
      <c r="G5" s="198"/>
      <c r="H5" s="198" t="s">
        <v>116</v>
      </c>
      <c r="J5" s="198" t="s">
        <v>117</v>
      </c>
      <c r="L5" s="198" t="s">
        <v>111</v>
      </c>
      <c r="N5" s="597"/>
    </row>
    <row r="6" spans="2:14" x14ac:dyDescent="0.45">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5">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5">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5">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5">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5">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5">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5">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5">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5">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5">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5">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5">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5">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5">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5">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5">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5">
      <c r="B23" s="265">
        <v>18</v>
      </c>
      <c r="C23" s="203" t="s">
        <v>139</v>
      </c>
      <c r="D23" s="266" t="str">
        <f t="shared" si="0"/>
        <v>r</v>
      </c>
      <c r="E23" s="265" t="s">
        <v>121</v>
      </c>
      <c r="F23" s="269"/>
      <c r="G23" s="265" t="s">
        <v>67</v>
      </c>
      <c r="H23" s="269"/>
      <c r="I23" s="267" t="s">
        <v>122</v>
      </c>
      <c r="J23" s="269"/>
      <c r="K23" s="268" t="s">
        <v>0</v>
      </c>
      <c r="L23" s="203">
        <v>1</v>
      </c>
      <c r="N23" s="208"/>
    </row>
    <row r="24" spans="2:14" x14ac:dyDescent="0.45">
      <c r="B24" s="265">
        <v>19</v>
      </c>
      <c r="C24" s="203" t="s">
        <v>140</v>
      </c>
      <c r="D24" s="266" t="str">
        <f t="shared" si="0"/>
        <v>s</v>
      </c>
      <c r="E24" s="265" t="s">
        <v>121</v>
      </c>
      <c r="F24" s="269"/>
      <c r="G24" s="265" t="s">
        <v>67</v>
      </c>
      <c r="H24" s="269"/>
      <c r="I24" s="267" t="s">
        <v>122</v>
      </c>
      <c r="J24" s="269"/>
      <c r="K24" s="268" t="s">
        <v>0</v>
      </c>
      <c r="L24" s="203">
        <v>2</v>
      </c>
      <c r="N24" s="208"/>
    </row>
    <row r="25" spans="2:14" x14ac:dyDescent="0.45">
      <c r="B25" s="265">
        <v>20</v>
      </c>
      <c r="C25" s="203" t="s">
        <v>141</v>
      </c>
      <c r="D25" s="266" t="str">
        <f t="shared" si="0"/>
        <v>t</v>
      </c>
      <c r="E25" s="265" t="s">
        <v>121</v>
      </c>
      <c r="F25" s="269"/>
      <c r="G25" s="265" t="s">
        <v>67</v>
      </c>
      <c r="H25" s="269"/>
      <c r="I25" s="267" t="s">
        <v>122</v>
      </c>
      <c r="J25" s="269"/>
      <c r="K25" s="268" t="s">
        <v>0</v>
      </c>
      <c r="L25" s="203">
        <v>3</v>
      </c>
      <c r="N25" s="208"/>
    </row>
    <row r="26" spans="2:14" x14ac:dyDescent="0.45">
      <c r="B26" s="265">
        <v>21</v>
      </c>
      <c r="C26" s="203" t="s">
        <v>142</v>
      </c>
      <c r="D26" s="266" t="str">
        <f t="shared" si="0"/>
        <v>u</v>
      </c>
      <c r="E26" s="265" t="s">
        <v>121</v>
      </c>
      <c r="F26" s="269"/>
      <c r="G26" s="265" t="s">
        <v>67</v>
      </c>
      <c r="H26" s="269"/>
      <c r="I26" s="267" t="s">
        <v>122</v>
      </c>
      <c r="J26" s="269"/>
      <c r="K26" s="268" t="s">
        <v>0</v>
      </c>
      <c r="L26" s="203">
        <v>4</v>
      </c>
      <c r="N26" s="208"/>
    </row>
    <row r="27" spans="2:14" x14ac:dyDescent="0.45">
      <c r="B27" s="265">
        <v>22</v>
      </c>
      <c r="C27" s="203" t="s">
        <v>143</v>
      </c>
      <c r="D27" s="266" t="str">
        <f t="shared" si="0"/>
        <v>v</v>
      </c>
      <c r="E27" s="265" t="s">
        <v>121</v>
      </c>
      <c r="F27" s="269"/>
      <c r="G27" s="265" t="s">
        <v>67</v>
      </c>
      <c r="H27" s="269"/>
      <c r="I27" s="267" t="s">
        <v>122</v>
      </c>
      <c r="J27" s="269"/>
      <c r="K27" s="268" t="s">
        <v>0</v>
      </c>
      <c r="L27" s="203">
        <v>5</v>
      </c>
      <c r="N27" s="208"/>
    </row>
    <row r="28" spans="2:14" x14ac:dyDescent="0.45">
      <c r="B28" s="265">
        <v>23</v>
      </c>
      <c r="C28" s="203" t="s">
        <v>144</v>
      </c>
      <c r="D28" s="266" t="str">
        <f t="shared" si="0"/>
        <v>w</v>
      </c>
      <c r="E28" s="265" t="s">
        <v>121</v>
      </c>
      <c r="F28" s="269"/>
      <c r="G28" s="265" t="s">
        <v>67</v>
      </c>
      <c r="H28" s="269"/>
      <c r="I28" s="267" t="s">
        <v>122</v>
      </c>
      <c r="J28" s="269"/>
      <c r="K28" s="268" t="s">
        <v>0</v>
      </c>
      <c r="L28" s="203">
        <v>6</v>
      </c>
      <c r="N28" s="208"/>
    </row>
    <row r="29" spans="2:14" x14ac:dyDescent="0.45">
      <c r="B29" s="265">
        <v>24</v>
      </c>
      <c r="C29" s="203" t="s">
        <v>145</v>
      </c>
      <c r="D29" s="266" t="str">
        <f t="shared" si="0"/>
        <v>x</v>
      </c>
      <c r="E29" s="265" t="s">
        <v>121</v>
      </c>
      <c r="F29" s="269"/>
      <c r="G29" s="265" t="s">
        <v>67</v>
      </c>
      <c r="H29" s="269"/>
      <c r="I29" s="267" t="s">
        <v>122</v>
      </c>
      <c r="J29" s="269"/>
      <c r="K29" s="268" t="s">
        <v>0</v>
      </c>
      <c r="L29" s="203">
        <v>7</v>
      </c>
      <c r="N29" s="208"/>
    </row>
    <row r="30" spans="2:14" x14ac:dyDescent="0.45">
      <c r="B30" s="265">
        <v>25</v>
      </c>
      <c r="C30" s="203" t="s">
        <v>146</v>
      </c>
      <c r="D30" s="266" t="str">
        <f t="shared" si="0"/>
        <v>y</v>
      </c>
      <c r="E30" s="265" t="s">
        <v>121</v>
      </c>
      <c r="F30" s="269"/>
      <c r="G30" s="265" t="s">
        <v>67</v>
      </c>
      <c r="H30" s="269"/>
      <c r="I30" s="267" t="s">
        <v>122</v>
      </c>
      <c r="J30" s="269"/>
      <c r="K30" s="268" t="s">
        <v>0</v>
      </c>
      <c r="L30" s="203">
        <v>8</v>
      </c>
      <c r="N30" s="208"/>
    </row>
    <row r="31" spans="2:14" x14ac:dyDescent="0.45">
      <c r="B31" s="265">
        <v>26</v>
      </c>
      <c r="C31" s="203" t="s">
        <v>147</v>
      </c>
      <c r="D31" s="266" t="str">
        <f t="shared" si="0"/>
        <v>z</v>
      </c>
      <c r="E31" s="265" t="s">
        <v>121</v>
      </c>
      <c r="F31" s="269"/>
      <c r="G31" s="265" t="s">
        <v>67</v>
      </c>
      <c r="H31" s="269"/>
      <c r="I31" s="267" t="s">
        <v>122</v>
      </c>
      <c r="J31" s="269"/>
      <c r="K31" s="268" t="s">
        <v>0</v>
      </c>
      <c r="L31" s="203">
        <v>1</v>
      </c>
      <c r="N31" s="208"/>
    </row>
    <row r="32" spans="2:14" x14ac:dyDescent="0.45">
      <c r="B32" s="265">
        <v>27</v>
      </c>
      <c r="C32" s="203" t="s">
        <v>145</v>
      </c>
      <c r="D32" s="266" t="str">
        <f t="shared" si="0"/>
        <v>x</v>
      </c>
      <c r="E32" s="265" t="s">
        <v>121</v>
      </c>
      <c r="F32" s="269"/>
      <c r="G32" s="265" t="s">
        <v>67</v>
      </c>
      <c r="H32" s="269"/>
      <c r="I32" s="267" t="s">
        <v>122</v>
      </c>
      <c r="J32" s="269"/>
      <c r="K32" s="268" t="s">
        <v>0</v>
      </c>
      <c r="L32" s="203">
        <v>2</v>
      </c>
      <c r="N32" s="208"/>
    </row>
    <row r="33" spans="2:14" x14ac:dyDescent="0.45">
      <c r="B33" s="265">
        <v>28</v>
      </c>
      <c r="C33" s="203" t="s">
        <v>195</v>
      </c>
      <c r="D33" s="266" t="str">
        <f t="shared" si="0"/>
        <v>aa</v>
      </c>
      <c r="E33" s="265" t="s">
        <v>121</v>
      </c>
      <c r="F33" s="269"/>
      <c r="G33" s="265" t="s">
        <v>67</v>
      </c>
      <c r="H33" s="269"/>
      <c r="I33" s="267" t="s">
        <v>122</v>
      </c>
      <c r="J33" s="269"/>
      <c r="K33" s="268" t="s">
        <v>0</v>
      </c>
      <c r="L33" s="203">
        <v>3</v>
      </c>
      <c r="N33" s="208"/>
    </row>
    <row r="34" spans="2:14" x14ac:dyDescent="0.45">
      <c r="B34" s="265">
        <v>29</v>
      </c>
      <c r="C34" s="203" t="s">
        <v>196</v>
      </c>
      <c r="D34" s="266" t="str">
        <f t="shared" si="0"/>
        <v>ab</v>
      </c>
      <c r="E34" s="265" t="s">
        <v>121</v>
      </c>
      <c r="F34" s="269"/>
      <c r="G34" s="265" t="s">
        <v>67</v>
      </c>
      <c r="H34" s="269"/>
      <c r="I34" s="267" t="s">
        <v>122</v>
      </c>
      <c r="J34" s="269"/>
      <c r="K34" s="268" t="s">
        <v>0</v>
      </c>
      <c r="L34" s="203">
        <v>4</v>
      </c>
      <c r="N34" s="208"/>
    </row>
    <row r="35" spans="2:14" x14ac:dyDescent="0.45">
      <c r="B35" s="265">
        <v>30</v>
      </c>
      <c r="C35" s="203" t="s">
        <v>197</v>
      </c>
      <c r="D35" s="266" t="str">
        <f t="shared" si="0"/>
        <v>ac</v>
      </c>
      <c r="E35" s="265" t="s">
        <v>121</v>
      </c>
      <c r="F35" s="269"/>
      <c r="G35" s="265" t="s">
        <v>67</v>
      </c>
      <c r="H35" s="269"/>
      <c r="I35" s="267" t="s">
        <v>122</v>
      </c>
      <c r="J35" s="269"/>
      <c r="K35" s="268" t="s">
        <v>0</v>
      </c>
      <c r="L35" s="203">
        <v>5</v>
      </c>
      <c r="N35" s="208"/>
    </row>
    <row r="36" spans="2:14" x14ac:dyDescent="0.45">
      <c r="B36" s="265">
        <v>31</v>
      </c>
      <c r="C36" s="203" t="s">
        <v>198</v>
      </c>
      <c r="D36" s="266" t="str">
        <f t="shared" si="0"/>
        <v>ad</v>
      </c>
      <c r="E36" s="265" t="s">
        <v>121</v>
      </c>
      <c r="F36" s="269"/>
      <c r="G36" s="265" t="s">
        <v>67</v>
      </c>
      <c r="H36" s="269"/>
      <c r="I36" s="267" t="s">
        <v>122</v>
      </c>
      <c r="J36" s="269"/>
      <c r="K36" s="268" t="s">
        <v>0</v>
      </c>
      <c r="L36" s="203">
        <v>6</v>
      </c>
      <c r="N36" s="208"/>
    </row>
    <row r="37" spans="2:14" x14ac:dyDescent="0.45">
      <c r="B37" s="265">
        <v>32</v>
      </c>
      <c r="C37" s="203" t="s">
        <v>199</v>
      </c>
      <c r="D37" s="266" t="str">
        <f t="shared" si="0"/>
        <v>ae</v>
      </c>
      <c r="E37" s="265" t="s">
        <v>121</v>
      </c>
      <c r="F37" s="269"/>
      <c r="G37" s="265" t="s">
        <v>67</v>
      </c>
      <c r="H37" s="269"/>
      <c r="I37" s="267" t="s">
        <v>122</v>
      </c>
      <c r="J37" s="269"/>
      <c r="K37" s="268" t="s">
        <v>0</v>
      </c>
      <c r="L37" s="203">
        <v>7</v>
      </c>
      <c r="N37" s="208"/>
    </row>
    <row r="38" spans="2:14" x14ac:dyDescent="0.45">
      <c r="B38" s="265">
        <v>33</v>
      </c>
      <c r="C38" s="203" t="s">
        <v>200</v>
      </c>
      <c r="D38" s="266" t="str">
        <f t="shared" si="0"/>
        <v>af</v>
      </c>
      <c r="E38" s="265" t="s">
        <v>121</v>
      </c>
      <c r="F38" s="269"/>
      <c r="G38" s="265" t="s">
        <v>67</v>
      </c>
      <c r="H38" s="269"/>
      <c r="I38" s="267" t="s">
        <v>122</v>
      </c>
      <c r="J38" s="269"/>
      <c r="K38" s="268" t="s">
        <v>0</v>
      </c>
      <c r="L38" s="203">
        <v>8</v>
      </c>
      <c r="N38" s="208"/>
    </row>
    <row r="39" spans="2:14" x14ac:dyDescent="0.45">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5">
      <c r="B40" s="265"/>
      <c r="C40" s="271" t="s">
        <v>150</v>
      </c>
      <c r="D40" s="266"/>
      <c r="E40" s="265" t="s">
        <v>121</v>
      </c>
      <c r="F40" s="204"/>
      <c r="G40" s="265" t="s">
        <v>67</v>
      </c>
      <c r="H40" s="204"/>
      <c r="I40" s="267" t="s">
        <v>122</v>
      </c>
      <c r="J40" s="204">
        <v>0</v>
      </c>
      <c r="K40" s="268" t="s">
        <v>0</v>
      </c>
      <c r="L40" s="207" t="str">
        <f t="shared" si="2"/>
        <v/>
      </c>
      <c r="N40" s="208"/>
    </row>
    <row r="41" spans="2:14"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5">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5">
      <c r="B43" s="265">
        <v>35</v>
      </c>
      <c r="C43" s="271" t="s">
        <v>150</v>
      </c>
      <c r="D43" s="266"/>
      <c r="E43" s="265" t="s">
        <v>121</v>
      </c>
      <c r="F43" s="204"/>
      <c r="G43" s="265" t="s">
        <v>67</v>
      </c>
      <c r="H43" s="204"/>
      <c r="I43" s="267" t="s">
        <v>122</v>
      </c>
      <c r="J43" s="204">
        <v>0</v>
      </c>
      <c r="K43" s="268" t="s">
        <v>0</v>
      </c>
      <c r="L43" s="207" t="str">
        <f t="shared" si="3"/>
        <v/>
      </c>
      <c r="N43" s="208"/>
    </row>
    <row r="44" spans="2:14"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5">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5">
      <c r="B46" s="265">
        <v>36</v>
      </c>
      <c r="C46" s="271" t="s">
        <v>150</v>
      </c>
      <c r="D46" s="266"/>
      <c r="E46" s="265" t="s">
        <v>121</v>
      </c>
      <c r="F46" s="204"/>
      <c r="G46" s="265" t="s">
        <v>67</v>
      </c>
      <c r="H46" s="204"/>
      <c r="I46" s="267" t="s">
        <v>122</v>
      </c>
      <c r="J46" s="204">
        <v>0</v>
      </c>
      <c r="K46" s="268" t="s">
        <v>0</v>
      </c>
      <c r="L46" s="207" t="str">
        <f t="shared" si="4"/>
        <v/>
      </c>
      <c r="N46" s="208"/>
    </row>
    <row r="47" spans="2:14"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5">
      <c r="C49" s="200" t="s">
        <v>248</v>
      </c>
      <c r="D49" s="200"/>
    </row>
    <row r="50" spans="3:4" x14ac:dyDescent="0.45">
      <c r="C50" s="200" t="s">
        <v>249</v>
      </c>
      <c r="D50" s="200"/>
    </row>
    <row r="51" spans="3:4" x14ac:dyDescent="0.45">
      <c r="C51" s="200" t="s">
        <v>246</v>
      </c>
      <c r="D51" s="200"/>
    </row>
    <row r="52" spans="3:4" x14ac:dyDescent="0.45">
      <c r="C52" s="200" t="s">
        <v>247</v>
      </c>
      <c r="D52" s="200"/>
    </row>
    <row r="53" spans="3:4" x14ac:dyDescent="0.45">
      <c r="C53" s="200" t="s">
        <v>153</v>
      </c>
      <c r="D53" s="200"/>
    </row>
    <row r="54" spans="3:4" x14ac:dyDescent="0.45">
      <c r="C54" s="200" t="s">
        <v>154</v>
      </c>
      <c r="D54"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2021-03-24T10:23:59Z</cp:lastPrinted>
  <dcterms:created xsi:type="dcterms:W3CDTF">2020-01-14T23:44:41Z</dcterms:created>
  <dcterms:modified xsi:type="dcterms:W3CDTF">2023-12-18T01:09:12Z</dcterms:modified>
</cp:coreProperties>
</file>